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Меню в Хl для 5 школы\ОВЗ\"/>
    </mc:Choice>
  </mc:AlternateContent>
  <bookViews>
    <workbookView xWindow="0" yWindow="0" windowWidth="20490" windowHeight="775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4" i="1" l="1"/>
  <c r="J184" i="1"/>
  <c r="K184" i="1"/>
  <c r="H184" i="1"/>
  <c r="F184" i="1"/>
  <c r="I183" i="1"/>
  <c r="J183" i="1"/>
  <c r="K183" i="1"/>
  <c r="H183" i="1"/>
  <c r="F183" i="1"/>
  <c r="I182" i="1"/>
  <c r="J182" i="1"/>
  <c r="K182" i="1"/>
  <c r="H182" i="1"/>
  <c r="F182" i="1"/>
  <c r="I174" i="1"/>
  <c r="J174" i="1"/>
  <c r="K174" i="1"/>
  <c r="H174" i="1"/>
  <c r="F174" i="1"/>
  <c r="I166" i="1"/>
  <c r="J166" i="1"/>
  <c r="K166" i="1"/>
  <c r="H166" i="1"/>
  <c r="F166" i="1"/>
  <c r="K165" i="1"/>
  <c r="J165" i="1"/>
  <c r="I165" i="1"/>
  <c r="H165" i="1"/>
  <c r="F165" i="1"/>
  <c r="I157" i="1"/>
  <c r="J157" i="1"/>
  <c r="K157" i="1"/>
  <c r="H157" i="1"/>
  <c r="F157" i="1"/>
  <c r="I148" i="1"/>
  <c r="J148" i="1"/>
  <c r="K148" i="1"/>
  <c r="H148" i="1"/>
  <c r="F148" i="1"/>
  <c r="I147" i="1"/>
  <c r="J147" i="1"/>
  <c r="K147" i="1"/>
  <c r="H147" i="1"/>
  <c r="F147" i="1"/>
  <c r="I139" i="1"/>
  <c r="J139" i="1"/>
  <c r="K139" i="1"/>
  <c r="H139" i="1"/>
  <c r="F139" i="1"/>
  <c r="I130" i="1" l="1"/>
  <c r="J130" i="1"/>
  <c r="K130" i="1"/>
  <c r="H130" i="1"/>
  <c r="F130" i="1"/>
  <c r="I129" i="1"/>
  <c r="J129" i="1"/>
  <c r="K129" i="1"/>
  <c r="H129" i="1"/>
  <c r="F129" i="1"/>
  <c r="I122" i="1"/>
  <c r="J122" i="1"/>
  <c r="K122" i="1"/>
  <c r="H122" i="1"/>
  <c r="F122" i="1"/>
  <c r="I114" i="1"/>
  <c r="J114" i="1"/>
  <c r="K114" i="1"/>
  <c r="H114" i="1"/>
  <c r="F114" i="1"/>
  <c r="I113" i="1"/>
  <c r="J113" i="1"/>
  <c r="K113" i="1"/>
  <c r="H113" i="1"/>
  <c r="F113" i="1"/>
  <c r="I105" i="1"/>
  <c r="J105" i="1"/>
  <c r="K105" i="1"/>
  <c r="H105" i="1"/>
  <c r="F105" i="1"/>
  <c r="I96" i="1" l="1"/>
  <c r="J96" i="1"/>
  <c r="K96" i="1"/>
  <c r="H96" i="1"/>
  <c r="F96" i="1"/>
  <c r="I95" i="1"/>
  <c r="J95" i="1"/>
  <c r="K95" i="1"/>
  <c r="H95" i="1"/>
  <c r="F95" i="1"/>
  <c r="I86" i="1"/>
  <c r="J86" i="1"/>
  <c r="K86" i="1"/>
  <c r="H86" i="1"/>
  <c r="F86" i="1"/>
  <c r="I77" i="1"/>
  <c r="J77" i="1"/>
  <c r="K77" i="1"/>
  <c r="H77" i="1"/>
  <c r="F77" i="1"/>
  <c r="I76" i="1"/>
  <c r="J76" i="1"/>
  <c r="K76" i="1"/>
  <c r="H76" i="1"/>
  <c r="F76" i="1"/>
  <c r="I67" i="1"/>
  <c r="J67" i="1"/>
  <c r="K67" i="1"/>
  <c r="H67" i="1"/>
  <c r="F67" i="1"/>
  <c r="I59" i="1"/>
  <c r="J59" i="1"/>
  <c r="K59" i="1"/>
  <c r="H59" i="1"/>
  <c r="F59" i="1"/>
  <c r="I58" i="1"/>
  <c r="J58" i="1"/>
  <c r="K58" i="1"/>
  <c r="H58" i="1"/>
  <c r="F58" i="1"/>
  <c r="I50" i="1"/>
  <c r="J50" i="1"/>
  <c r="K50" i="1"/>
  <c r="H50" i="1"/>
  <c r="F50" i="1"/>
  <c r="I43" i="1"/>
  <c r="J43" i="1"/>
  <c r="K43" i="1"/>
  <c r="H43" i="1"/>
  <c r="F43" i="1"/>
  <c r="I42" i="1"/>
  <c r="J42" i="1"/>
  <c r="K42" i="1"/>
  <c r="H42" i="1"/>
  <c r="F42" i="1"/>
  <c r="I34" i="1"/>
  <c r="J34" i="1"/>
  <c r="K34" i="1"/>
  <c r="H34" i="1"/>
  <c r="F34" i="1"/>
  <c r="K26" i="1"/>
  <c r="J26" i="1"/>
  <c r="I26" i="1"/>
  <c r="H26" i="1"/>
  <c r="F26" i="1"/>
  <c r="K25" i="1"/>
  <c r="J25" i="1"/>
  <c r="I25" i="1"/>
  <c r="H25" i="1"/>
  <c r="F25" i="1"/>
  <c r="K16" i="1" l="1"/>
  <c r="J16" i="1"/>
  <c r="I16" i="1"/>
  <c r="H16" i="1"/>
  <c r="F16" i="1"/>
</calcChain>
</file>

<file path=xl/sharedStrings.xml><?xml version="1.0" encoding="utf-8"?>
<sst xmlns="http://schemas.openxmlformats.org/spreadsheetml/2006/main" count="244" uniqueCount="134">
  <si>
    <t>№ рецептуры</t>
  </si>
  <si>
    <t>Наименование блюда</t>
  </si>
  <si>
    <t>Масса порции</t>
  </si>
  <si>
    <t>Пищевые вещества (г) Б</t>
  </si>
  <si>
    <t>Пищевые вещества (г) Ж</t>
  </si>
  <si>
    <t>Пищевые вещества (г) У</t>
  </si>
  <si>
    <t xml:space="preserve">Энергетическая </t>
  </si>
  <si>
    <t>Ценность (ккал)</t>
  </si>
  <si>
    <t>Н</t>
  </si>
  <si>
    <t>Хлеб пшеничный</t>
  </si>
  <si>
    <t>Итого завтрак</t>
  </si>
  <si>
    <t>Поджарка</t>
  </si>
  <si>
    <t>Каша рассыпчатая (гречка)</t>
  </si>
  <si>
    <t>Чай с сахаром, вареньем</t>
  </si>
  <si>
    <t>Овощи натур.(огурец соленый)</t>
  </si>
  <si>
    <t>Каша рассыпчатая</t>
  </si>
  <si>
    <t>Плов</t>
  </si>
  <si>
    <t>45(2)</t>
  </si>
  <si>
    <t>Салат из белокачан.капусты</t>
  </si>
  <si>
    <t>Рис отварной</t>
  </si>
  <si>
    <t>Кисель ягодный</t>
  </si>
  <si>
    <t>СРЕДНЕЕ ЗНАЧЕНИЕ ЗА ПЕРИОД</t>
  </si>
  <si>
    <t xml:space="preserve">              УТВЕРЖДАЮ:                                         </t>
  </si>
  <si>
    <t>Возрастная категория 7-11 лет. Сезон: осень - зима</t>
  </si>
  <si>
    <t xml:space="preserve">Индивидуальный предприниматель </t>
  </si>
  <si>
    <t>______________________/ Л. Б. Аксёнова/</t>
  </si>
  <si>
    <t>СОГЛАСОВАНО:</t>
  </si>
  <si>
    <t>Борщ</t>
  </si>
  <si>
    <t>Птица жаренная</t>
  </si>
  <si>
    <t>Макаронник с мясом</t>
  </si>
  <si>
    <t>348(1)</t>
  </si>
  <si>
    <t>Суп лапша</t>
  </si>
  <si>
    <t>Сок фруктовый</t>
  </si>
  <si>
    <t>271(2)</t>
  </si>
  <si>
    <t>Компот из яблок и слив</t>
  </si>
  <si>
    <t>Тефтеля</t>
  </si>
  <si>
    <t>Суп овощной</t>
  </si>
  <si>
    <t>Гуляш</t>
  </si>
  <si>
    <t>Чай с сахаром</t>
  </si>
  <si>
    <t>Примерное перспективное меню двухнедельное для организации питания учащихся с ОВЗ МБОУ СОШ №5 г. Азов</t>
  </si>
  <si>
    <t>_______________________/ А.А.Скороходов/</t>
  </si>
  <si>
    <t>Цена 1 дня в руб.</t>
  </si>
  <si>
    <t xml:space="preserve">              ПЕРВАЯ НЕДЕЛЯ.</t>
  </si>
  <si>
    <t>143.49</t>
  </si>
  <si>
    <t xml:space="preserve"> ПОНЕДЕЛЬНИК-1</t>
  </si>
  <si>
    <t>Завтрак</t>
  </si>
  <si>
    <t>Омлет</t>
  </si>
  <si>
    <t>71 (2)</t>
  </si>
  <si>
    <t>Огурец свежий</t>
  </si>
  <si>
    <t>Коржик Молочный</t>
  </si>
  <si>
    <t>Чай с лимоном</t>
  </si>
  <si>
    <t>Обед</t>
  </si>
  <si>
    <t>Салат из белокочанной капусты</t>
  </si>
  <si>
    <t>Хлеб ржано-пшеничный</t>
  </si>
  <si>
    <t xml:space="preserve">Кисель из сока </t>
  </si>
  <si>
    <t>Итого обед</t>
  </si>
  <si>
    <t>Итого за 1-й день</t>
  </si>
  <si>
    <t>ВТОРНИК-1</t>
  </si>
  <si>
    <t>70 (2)</t>
  </si>
  <si>
    <t>Пр.</t>
  </si>
  <si>
    <t>Суп картофельный с бобовыми</t>
  </si>
  <si>
    <t>342(2)</t>
  </si>
  <si>
    <t>Компот из свежих плодов</t>
  </si>
  <si>
    <t>Салат из свежих огурцов</t>
  </si>
  <si>
    <t>Жаркое по-домашнему</t>
  </si>
  <si>
    <t>Хлеб ржано-пшениный</t>
  </si>
  <si>
    <t>Итого за 2-й день</t>
  </si>
  <si>
    <t>СРЕДА -1</t>
  </si>
  <si>
    <t>Каша рисовая молочная</t>
  </si>
  <si>
    <t>Булочка «школьная»</t>
  </si>
  <si>
    <t>Какао с молоком</t>
  </si>
  <si>
    <t>Салат из овощей</t>
  </si>
  <si>
    <t xml:space="preserve">Хлеб пшеничный </t>
  </si>
  <si>
    <t>Рассольник Ленинградский</t>
  </si>
  <si>
    <t>Компот из плодов сушенных</t>
  </si>
  <si>
    <t>Итого за 3-й день</t>
  </si>
  <si>
    <t>ЧЕТВЕРГ-1</t>
  </si>
  <si>
    <t>Рагу из овощей</t>
  </si>
  <si>
    <t>Компот из плодов сушен.</t>
  </si>
  <si>
    <t>Плоды или ягоды свежие</t>
  </si>
  <si>
    <t>Суп картофельн.с клецками</t>
  </si>
  <si>
    <t>Салат зеленый с огурцами и помидорами</t>
  </si>
  <si>
    <t>Котлеты домашние с соусом</t>
  </si>
  <si>
    <t>Сок овощной, фруктовый</t>
  </si>
  <si>
    <t>Итого 4-й день</t>
  </si>
  <si>
    <t>ПЯТНИЦА-1</t>
  </si>
  <si>
    <t>223(2)</t>
  </si>
  <si>
    <t>Запеканка творожная</t>
  </si>
  <si>
    <t>Кофейный напиток с молоком</t>
  </si>
  <si>
    <t>Яйцо варенное</t>
  </si>
  <si>
    <t>Молоко сгущенное</t>
  </si>
  <si>
    <t>Птица тушенная с овощами</t>
  </si>
  <si>
    <t>125(1)</t>
  </si>
  <si>
    <t>Картофель отварной с маслом</t>
  </si>
  <si>
    <t>Хлеб ржано пшеничный</t>
  </si>
  <si>
    <t>Компот</t>
  </si>
  <si>
    <t>Итого за 5-й день</t>
  </si>
  <si>
    <t>ВТОРАЯ НЕДЕЛЯ.</t>
  </si>
  <si>
    <t xml:space="preserve">            ПОНЕДЕЛЬНИК-2</t>
  </si>
  <si>
    <t>Макаронные изделия отварные</t>
  </si>
  <si>
    <t>229 (1)</t>
  </si>
  <si>
    <t>Рыба тушенная в томате с овощами</t>
  </si>
  <si>
    <t>Кекс «Здоровье»</t>
  </si>
  <si>
    <t>Салат из свеклы с зеленым горошком</t>
  </si>
  <si>
    <t>Суп с фрикадельками картофельный</t>
  </si>
  <si>
    <t>Котлеты домашние</t>
  </si>
  <si>
    <t xml:space="preserve">    0.30</t>
  </si>
  <si>
    <t>Напиток из плодов шиповник</t>
  </si>
  <si>
    <t>Итого за обед</t>
  </si>
  <si>
    <t>Итого за 6-й день</t>
  </si>
  <si>
    <t>ВТОРНИК-2</t>
  </si>
  <si>
    <t xml:space="preserve"> </t>
  </si>
  <si>
    <t>Голубцы с мясом и рисом</t>
  </si>
  <si>
    <t>Компот из свежих фруктов</t>
  </si>
  <si>
    <t>Суп с крупой рисовый</t>
  </si>
  <si>
    <t>344(1)</t>
  </si>
  <si>
    <t>Итого за 7-й день</t>
  </si>
  <si>
    <t>СРЕДА-2</t>
  </si>
  <si>
    <t>Пряник детский</t>
  </si>
  <si>
    <t>98(1)</t>
  </si>
  <si>
    <t xml:space="preserve">Суп крестьянский </t>
  </si>
  <si>
    <t>Итого за 8-й день</t>
  </si>
  <si>
    <t>ЧЕТВЕРГ-2</t>
  </si>
  <si>
    <t>Лапшевник</t>
  </si>
  <si>
    <t>Соус сладкий</t>
  </si>
  <si>
    <t>Бутерброд с сыром</t>
  </si>
  <si>
    <t>Суп картофельный с клецками</t>
  </si>
  <si>
    <t>350(1)</t>
  </si>
  <si>
    <t>---------</t>
  </si>
  <si>
    <t>Итого за 9-й день</t>
  </si>
  <si>
    <t>ПЯТНИЦА-2</t>
  </si>
  <si>
    <t>350 (1)</t>
  </si>
  <si>
    <t>Итого за 10 дней</t>
  </si>
  <si>
    <t>Директор МБОУ СОШ № 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</si>
</sst>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"/>
  <sheetViews>
    <sheetView tabSelected="1" workbookViewId="0">
      <selection activeCell="O4" sqref="O4"/>
    </sheetView>
  </sheetViews>
  <sheetFormatPr defaultRowHeight="15" x14ac:dyDescent="0.25"/>
  <cols>
    <col min="1" max="1" width="11.42578125" customWidth="1"/>
    <col min="2" max="2" width="12" customWidth="1"/>
    <col min="3" max="3" width="18.7109375" customWidth="1"/>
    <col min="4" max="4" width="6.85546875" customWidth="1"/>
    <col min="5" max="5" width="1.7109375" customWidth="1"/>
    <col min="6" max="6" width="3.85546875" customWidth="1"/>
    <col min="7" max="7" width="5.85546875" customWidth="1"/>
    <col min="8" max="8" width="10.42578125" customWidth="1"/>
    <col min="9" max="9" width="22.5703125" customWidth="1"/>
    <col min="10" max="10" width="8" customWidth="1"/>
    <col min="11" max="11" width="13.5703125" customWidth="1"/>
  </cols>
  <sheetData>
    <row r="1" spans="1:11" x14ac:dyDescent="0.25">
      <c r="B1" s="44" t="s">
        <v>22</v>
      </c>
      <c r="C1" s="44"/>
      <c r="G1" s="46" t="s">
        <v>26</v>
      </c>
      <c r="H1" s="46"/>
    </row>
    <row r="2" spans="1:11" x14ac:dyDescent="0.25">
      <c r="A2" s="44" t="s">
        <v>24</v>
      </c>
      <c r="B2" s="44"/>
      <c r="C2" s="44"/>
      <c r="G2" s="44" t="s">
        <v>133</v>
      </c>
      <c r="H2" s="44"/>
      <c r="I2" s="44"/>
    </row>
    <row r="3" spans="1:11" ht="27.75" customHeight="1" x14ac:dyDescent="0.25">
      <c r="A3" s="44" t="s">
        <v>25</v>
      </c>
      <c r="B3" s="44"/>
      <c r="C3" s="44"/>
      <c r="G3" s="44" t="s">
        <v>40</v>
      </c>
      <c r="H3" s="44"/>
      <c r="I3" s="44"/>
    </row>
    <row r="4" spans="1:11" ht="36.75" customHeight="1" x14ac:dyDescent="0.25">
      <c r="A4" s="45" t="s">
        <v>39</v>
      </c>
      <c r="B4" s="45"/>
      <c r="C4" s="45"/>
      <c r="D4" s="45"/>
      <c r="E4" s="45"/>
      <c r="F4" s="45"/>
      <c r="G4" s="45"/>
      <c r="H4" s="45"/>
      <c r="I4" s="45"/>
    </row>
    <row r="5" spans="1:11" ht="28.5" customHeight="1" x14ac:dyDescent="0.25">
      <c r="A5" s="45" t="s">
        <v>23</v>
      </c>
      <c r="B5" s="45"/>
      <c r="C5" s="45"/>
      <c r="D5" s="45"/>
      <c r="E5" s="45"/>
      <c r="F5" s="45"/>
      <c r="G5" s="45"/>
      <c r="H5" s="45"/>
      <c r="I5" s="45"/>
    </row>
    <row r="6" spans="1:11" ht="22.5" customHeight="1" x14ac:dyDescent="0.25">
      <c r="A6" s="47" t="s">
        <v>0</v>
      </c>
      <c r="B6" s="47" t="s">
        <v>1</v>
      </c>
      <c r="C6" s="47"/>
      <c r="D6" s="47" t="s">
        <v>41</v>
      </c>
      <c r="E6" s="47"/>
      <c r="F6" s="47" t="s">
        <v>2</v>
      </c>
      <c r="G6" s="47"/>
      <c r="H6" s="47" t="s">
        <v>3</v>
      </c>
      <c r="I6" s="47" t="s">
        <v>4</v>
      </c>
      <c r="J6" s="47" t="s">
        <v>5</v>
      </c>
      <c r="K6" s="3" t="s">
        <v>6</v>
      </c>
    </row>
    <row r="7" spans="1:11" ht="23.25" customHeight="1" thickBot="1" x14ac:dyDescent="0.3">
      <c r="A7" s="48"/>
      <c r="B7" s="48"/>
      <c r="C7" s="48"/>
      <c r="D7" s="48"/>
      <c r="E7" s="48"/>
      <c r="F7" s="48"/>
      <c r="G7" s="48"/>
      <c r="H7" s="48"/>
      <c r="I7" s="48"/>
      <c r="J7" s="48"/>
      <c r="K7" s="4" t="s">
        <v>7</v>
      </c>
    </row>
    <row r="8" spans="1:11" ht="15.75" customHeight="1" x14ac:dyDescent="0.25">
      <c r="A8" s="63"/>
      <c r="B8" s="51" t="s">
        <v>42</v>
      </c>
      <c r="C8" s="51"/>
      <c r="D8" s="55" t="s">
        <v>43</v>
      </c>
      <c r="E8" s="55"/>
      <c r="F8" s="49"/>
      <c r="G8" s="49"/>
      <c r="H8" s="49"/>
      <c r="I8" s="49"/>
      <c r="J8" s="49"/>
      <c r="K8" s="66"/>
    </row>
    <row r="9" spans="1:11" ht="16.5" thickBot="1" x14ac:dyDescent="0.3">
      <c r="A9" s="64"/>
      <c r="B9" s="52" t="s">
        <v>44</v>
      </c>
      <c r="C9" s="53"/>
      <c r="D9" s="65"/>
      <c r="E9" s="59"/>
      <c r="F9" s="50"/>
      <c r="G9" s="50"/>
      <c r="H9" s="50"/>
      <c r="I9" s="50"/>
      <c r="J9" s="50"/>
      <c r="K9" s="67"/>
    </row>
    <row r="10" spans="1:11" ht="15.75" x14ac:dyDescent="0.25">
      <c r="A10" s="2"/>
      <c r="B10" s="54" t="s">
        <v>45</v>
      </c>
      <c r="C10" s="54"/>
      <c r="D10" s="58"/>
      <c r="E10" s="58"/>
      <c r="F10" s="58"/>
      <c r="G10" s="58"/>
      <c r="H10" s="2"/>
      <c r="I10" s="2"/>
      <c r="J10" s="2"/>
      <c r="K10" s="2"/>
    </row>
    <row r="11" spans="1:11" ht="15.75" x14ac:dyDescent="0.25">
      <c r="A11" s="3">
        <v>210</v>
      </c>
      <c r="B11" s="47" t="s">
        <v>46</v>
      </c>
      <c r="C11" s="47"/>
      <c r="D11" s="47"/>
      <c r="E11" s="47"/>
      <c r="F11" s="47">
        <v>150</v>
      </c>
      <c r="G11" s="47"/>
      <c r="H11" s="3">
        <v>13.93</v>
      </c>
      <c r="I11" s="3">
        <v>24.82</v>
      </c>
      <c r="J11" s="3">
        <v>2.64</v>
      </c>
      <c r="K11" s="3">
        <v>289.64999999999998</v>
      </c>
    </row>
    <row r="12" spans="1:11" ht="15.75" x14ac:dyDescent="0.25">
      <c r="A12" s="3" t="s">
        <v>47</v>
      </c>
      <c r="B12" s="47" t="s">
        <v>48</v>
      </c>
      <c r="C12" s="47"/>
      <c r="D12" s="47"/>
      <c r="E12" s="47"/>
      <c r="F12" s="47">
        <v>50</v>
      </c>
      <c r="G12" s="47"/>
      <c r="H12" s="3">
        <v>0.21</v>
      </c>
      <c r="I12" s="3">
        <v>0.03</v>
      </c>
      <c r="J12" s="3">
        <v>0.56999999999999995</v>
      </c>
      <c r="K12" s="3">
        <v>3.6</v>
      </c>
    </row>
    <row r="13" spans="1:11" ht="15.75" x14ac:dyDescent="0.25">
      <c r="A13" s="3" t="s">
        <v>8</v>
      </c>
      <c r="B13" s="47" t="s">
        <v>9</v>
      </c>
      <c r="C13" s="47"/>
      <c r="D13" s="47"/>
      <c r="E13" s="47"/>
      <c r="F13" s="47">
        <v>30</v>
      </c>
      <c r="G13" s="47"/>
      <c r="H13" s="3">
        <v>2.37</v>
      </c>
      <c r="I13" s="3">
        <v>0.3</v>
      </c>
      <c r="J13" s="3">
        <v>0.63</v>
      </c>
      <c r="K13" s="3">
        <v>70.14</v>
      </c>
    </row>
    <row r="14" spans="1:11" ht="15.75" x14ac:dyDescent="0.25">
      <c r="A14" s="3">
        <v>286</v>
      </c>
      <c r="B14" s="47" t="s">
        <v>49</v>
      </c>
      <c r="C14" s="47"/>
      <c r="D14" s="47"/>
      <c r="E14" s="47"/>
      <c r="F14" s="47">
        <v>75</v>
      </c>
      <c r="G14" s="47"/>
      <c r="H14" s="3">
        <v>4.8899999999999997</v>
      </c>
      <c r="I14" s="3">
        <v>8.43</v>
      </c>
      <c r="J14" s="3">
        <v>47.68</v>
      </c>
      <c r="K14" s="3">
        <v>286</v>
      </c>
    </row>
    <row r="15" spans="1:11" ht="16.5" thickBot="1" x14ac:dyDescent="0.3">
      <c r="A15" s="9">
        <v>377</v>
      </c>
      <c r="B15" s="48" t="s">
        <v>50</v>
      </c>
      <c r="C15" s="48"/>
      <c r="D15" s="48"/>
      <c r="E15" s="48"/>
      <c r="F15" s="48">
        <v>200</v>
      </c>
      <c r="G15" s="48"/>
      <c r="H15" s="9">
        <v>0.12</v>
      </c>
      <c r="I15" s="9">
        <v>0.02</v>
      </c>
      <c r="J15" s="9">
        <v>13.7</v>
      </c>
      <c r="K15" s="9">
        <v>55.86</v>
      </c>
    </row>
    <row r="16" spans="1:11" ht="15.75" x14ac:dyDescent="0.25">
      <c r="A16" s="12"/>
      <c r="B16" s="55" t="s">
        <v>10</v>
      </c>
      <c r="C16" s="55"/>
      <c r="D16" s="56"/>
      <c r="E16" s="56"/>
      <c r="F16" s="56">
        <f>SUM(F11:G15)</f>
        <v>505</v>
      </c>
      <c r="G16" s="56"/>
      <c r="H16" s="18">
        <f>SUM(H11:H15)</f>
        <v>21.520000000000003</v>
      </c>
      <c r="I16" s="18">
        <f>SUM(I11:I15)</f>
        <v>33.6</v>
      </c>
      <c r="J16" s="18">
        <f>SUM(J11:J15)</f>
        <v>65.22</v>
      </c>
      <c r="K16" s="19">
        <f>SUM(K11:K15)</f>
        <v>705.25</v>
      </c>
    </row>
    <row r="17" spans="1:11" ht="16.5" thickBot="1" x14ac:dyDescent="0.3">
      <c r="A17" s="20"/>
      <c r="B17" s="57" t="s">
        <v>51</v>
      </c>
      <c r="C17" s="57"/>
      <c r="D17" s="50"/>
      <c r="E17" s="50"/>
      <c r="F17" s="50"/>
      <c r="G17" s="50"/>
      <c r="H17" s="7"/>
      <c r="I17" s="7"/>
      <c r="J17" s="7"/>
      <c r="K17" s="8"/>
    </row>
    <row r="18" spans="1:11" ht="31.5" customHeight="1" x14ac:dyDescent="0.25">
      <c r="A18" s="11" t="s">
        <v>17</v>
      </c>
      <c r="B18" s="58" t="s">
        <v>52</v>
      </c>
      <c r="C18" s="58"/>
      <c r="D18" s="58"/>
      <c r="E18" s="58"/>
      <c r="F18" s="58">
        <v>100</v>
      </c>
      <c r="G18" s="58"/>
      <c r="H18" s="11">
        <v>1.31</v>
      </c>
      <c r="I18" s="11">
        <v>3.25</v>
      </c>
      <c r="J18" s="11">
        <v>6.27</v>
      </c>
      <c r="K18" s="11">
        <v>59.6</v>
      </c>
    </row>
    <row r="19" spans="1:11" ht="15.75" x14ac:dyDescent="0.25">
      <c r="A19" s="3">
        <v>81</v>
      </c>
      <c r="B19" s="47" t="s">
        <v>27</v>
      </c>
      <c r="C19" s="47"/>
      <c r="D19" s="47"/>
      <c r="E19" s="47"/>
      <c r="F19" s="47">
        <v>250</v>
      </c>
      <c r="G19" s="47"/>
      <c r="H19" s="3">
        <v>1.6</v>
      </c>
      <c r="I19" s="3">
        <v>4.8499999999999996</v>
      </c>
      <c r="J19" s="3">
        <v>8.5500000000000007</v>
      </c>
      <c r="K19" s="3">
        <v>91.25</v>
      </c>
    </row>
    <row r="20" spans="1:11" ht="15.75" x14ac:dyDescent="0.25">
      <c r="A20" s="3">
        <v>293</v>
      </c>
      <c r="B20" s="47" t="s">
        <v>28</v>
      </c>
      <c r="C20" s="47"/>
      <c r="D20" s="47"/>
      <c r="E20" s="47"/>
      <c r="F20" s="47">
        <v>100</v>
      </c>
      <c r="G20" s="47"/>
      <c r="H20" s="3">
        <v>11.68</v>
      </c>
      <c r="I20" s="3">
        <v>13.29</v>
      </c>
      <c r="J20" s="3">
        <v>0.04</v>
      </c>
      <c r="K20" s="3">
        <v>167</v>
      </c>
    </row>
    <row r="21" spans="1:11" ht="15.75" x14ac:dyDescent="0.25">
      <c r="A21" s="3">
        <v>304</v>
      </c>
      <c r="B21" s="47" t="s">
        <v>19</v>
      </c>
      <c r="C21" s="47"/>
      <c r="D21" s="47"/>
      <c r="E21" s="47"/>
      <c r="F21" s="47">
        <v>200</v>
      </c>
      <c r="G21" s="47"/>
      <c r="H21" s="3">
        <v>4.8600000000000003</v>
      </c>
      <c r="I21" s="3">
        <v>7.16</v>
      </c>
      <c r="J21" s="3">
        <v>48.92</v>
      </c>
      <c r="K21" s="3">
        <v>279.60000000000002</v>
      </c>
    </row>
    <row r="22" spans="1:11" ht="15.75" x14ac:dyDescent="0.25">
      <c r="A22" s="3" t="s">
        <v>8</v>
      </c>
      <c r="B22" s="47" t="s">
        <v>9</v>
      </c>
      <c r="C22" s="47"/>
      <c r="D22" s="47"/>
      <c r="E22" s="47"/>
      <c r="F22" s="47">
        <v>30</v>
      </c>
      <c r="G22" s="47"/>
      <c r="H22" s="3">
        <v>2.37</v>
      </c>
      <c r="I22" s="3">
        <v>0.3</v>
      </c>
      <c r="J22" s="3">
        <v>0.63</v>
      </c>
      <c r="K22" s="3">
        <v>70.14</v>
      </c>
    </row>
    <row r="23" spans="1:11" ht="15.75" x14ac:dyDescent="0.25">
      <c r="A23" s="3" t="s">
        <v>8</v>
      </c>
      <c r="B23" s="47" t="s">
        <v>53</v>
      </c>
      <c r="C23" s="47"/>
      <c r="D23" s="47"/>
      <c r="E23" s="47"/>
      <c r="F23" s="47">
        <v>40</v>
      </c>
      <c r="G23" s="47"/>
      <c r="H23" s="3">
        <v>2.2400000000000002</v>
      </c>
      <c r="I23" s="3">
        <v>0.44</v>
      </c>
      <c r="J23" s="3">
        <v>0.96</v>
      </c>
      <c r="K23" s="3">
        <v>91.96</v>
      </c>
    </row>
    <row r="24" spans="1:11" ht="15.75" x14ac:dyDescent="0.25">
      <c r="A24" s="3">
        <v>359</v>
      </c>
      <c r="B24" s="47" t="s">
        <v>54</v>
      </c>
      <c r="C24" s="47"/>
      <c r="D24" s="47"/>
      <c r="E24" s="47"/>
      <c r="F24" s="47">
        <v>200</v>
      </c>
      <c r="G24" s="47"/>
      <c r="H24" s="3">
        <v>0.44</v>
      </c>
      <c r="I24" s="3">
        <v>0.12</v>
      </c>
      <c r="J24" s="3">
        <v>38.619999999999997</v>
      </c>
      <c r="K24" s="3">
        <v>157.6</v>
      </c>
    </row>
    <row r="25" spans="1:11" ht="15.75" x14ac:dyDescent="0.25">
      <c r="A25" s="3"/>
      <c r="B25" s="62" t="s">
        <v>55</v>
      </c>
      <c r="C25" s="62"/>
      <c r="D25" s="62"/>
      <c r="E25" s="62"/>
      <c r="F25" s="62">
        <f>SUM(F18:F24)</f>
        <v>920</v>
      </c>
      <c r="G25" s="62"/>
      <c r="H25" s="10">
        <f>SUM(H18:H24)</f>
        <v>24.500000000000004</v>
      </c>
      <c r="I25" s="10">
        <f>SUM(I18:I24)</f>
        <v>29.410000000000004</v>
      </c>
      <c r="J25" s="10">
        <f>SUM(J18:J24)</f>
        <v>103.98999999999998</v>
      </c>
      <c r="K25" s="10">
        <f>SUM(K18:K24)</f>
        <v>917.15000000000009</v>
      </c>
    </row>
    <row r="26" spans="1:11" ht="16.5" thickBot="1" x14ac:dyDescent="0.3">
      <c r="A26" s="9"/>
      <c r="B26" s="70" t="s">
        <v>56</v>
      </c>
      <c r="C26" s="70"/>
      <c r="D26" s="70"/>
      <c r="E26" s="70"/>
      <c r="F26" s="70">
        <f>F16+F25</f>
        <v>1425</v>
      </c>
      <c r="G26" s="70"/>
      <c r="H26" s="21">
        <f>H16+H25</f>
        <v>46.02000000000001</v>
      </c>
      <c r="I26" s="21">
        <f>I16+I25</f>
        <v>63.010000000000005</v>
      </c>
      <c r="J26" s="21">
        <f>J16+J25</f>
        <v>169.20999999999998</v>
      </c>
      <c r="K26" s="21">
        <f>K16+K25</f>
        <v>1622.4</v>
      </c>
    </row>
    <row r="27" spans="1:11" x14ac:dyDescent="0.25">
      <c r="A27" s="63"/>
      <c r="B27" s="55" t="s">
        <v>57</v>
      </c>
      <c r="C27" s="55"/>
      <c r="D27" s="55" t="s">
        <v>43</v>
      </c>
      <c r="E27" s="55"/>
      <c r="F27" s="49"/>
      <c r="G27" s="49"/>
      <c r="H27" s="49"/>
      <c r="I27" s="49"/>
      <c r="J27" s="49"/>
      <c r="K27" s="66"/>
    </row>
    <row r="28" spans="1:11" x14ac:dyDescent="0.25">
      <c r="A28" s="68"/>
      <c r="B28" s="61"/>
      <c r="C28" s="61"/>
      <c r="D28" s="61"/>
      <c r="E28" s="61"/>
      <c r="F28" s="47"/>
      <c r="G28" s="47"/>
      <c r="H28" s="47"/>
      <c r="I28" s="47"/>
      <c r="J28" s="47"/>
      <c r="K28" s="69"/>
    </row>
    <row r="29" spans="1:11" ht="16.5" thickBot="1" x14ac:dyDescent="0.3">
      <c r="A29" s="20"/>
      <c r="B29" s="59" t="s">
        <v>45</v>
      </c>
      <c r="C29" s="59"/>
      <c r="D29" s="50"/>
      <c r="E29" s="50"/>
      <c r="F29" s="50"/>
      <c r="G29" s="50"/>
      <c r="H29" s="7"/>
      <c r="I29" s="7"/>
      <c r="J29" s="7"/>
      <c r="K29" s="8"/>
    </row>
    <row r="30" spans="1:11" ht="15.75" x14ac:dyDescent="0.25">
      <c r="A30" s="11">
        <v>251</v>
      </c>
      <c r="B30" s="58" t="s">
        <v>11</v>
      </c>
      <c r="C30" s="58"/>
      <c r="D30" s="58"/>
      <c r="E30" s="58"/>
      <c r="F30" s="58">
        <v>65</v>
      </c>
      <c r="G30" s="58"/>
      <c r="H30" s="11">
        <v>14.95</v>
      </c>
      <c r="I30" s="11">
        <v>19.46</v>
      </c>
      <c r="J30" s="11">
        <v>2.88</v>
      </c>
      <c r="K30" s="11">
        <v>254.54</v>
      </c>
    </row>
    <row r="31" spans="1:11" ht="15.75" x14ac:dyDescent="0.25">
      <c r="A31" s="3">
        <v>302</v>
      </c>
      <c r="B31" s="47" t="s">
        <v>12</v>
      </c>
      <c r="C31" s="47"/>
      <c r="D31" s="47"/>
      <c r="E31" s="47"/>
      <c r="F31" s="47">
        <v>170</v>
      </c>
      <c r="G31" s="47"/>
      <c r="H31" s="3">
        <v>10.31</v>
      </c>
      <c r="I31" s="3">
        <v>7.31</v>
      </c>
      <c r="J31" s="3">
        <v>46.37</v>
      </c>
      <c r="K31" s="3">
        <v>292.5</v>
      </c>
    </row>
    <row r="32" spans="1:11" ht="31.5" customHeight="1" x14ac:dyDescent="0.25">
      <c r="A32" s="3" t="s">
        <v>58</v>
      </c>
      <c r="B32" s="47" t="s">
        <v>14</v>
      </c>
      <c r="C32" s="47"/>
      <c r="D32" s="47"/>
      <c r="E32" s="47"/>
      <c r="F32" s="47">
        <v>100</v>
      </c>
      <c r="G32" s="47"/>
      <c r="H32" s="3">
        <v>0.8</v>
      </c>
      <c r="I32" s="3">
        <v>0.1</v>
      </c>
      <c r="J32" s="3">
        <v>1.7</v>
      </c>
      <c r="K32" s="3">
        <v>10</v>
      </c>
    </row>
    <row r="33" spans="1:11" ht="16.5" thickBot="1" x14ac:dyDescent="0.3">
      <c r="A33" s="9" t="s">
        <v>59</v>
      </c>
      <c r="B33" s="48" t="s">
        <v>9</v>
      </c>
      <c r="C33" s="48"/>
      <c r="D33" s="48"/>
      <c r="E33" s="48"/>
      <c r="F33" s="48">
        <v>30</v>
      </c>
      <c r="G33" s="48"/>
      <c r="H33" s="9">
        <v>2.37</v>
      </c>
      <c r="I33" s="9">
        <v>0.3</v>
      </c>
      <c r="J33" s="9">
        <v>0.63</v>
      </c>
      <c r="K33" s="9">
        <v>70.14</v>
      </c>
    </row>
    <row r="34" spans="1:11" ht="15.75" x14ac:dyDescent="0.25">
      <c r="A34" s="12"/>
      <c r="B34" s="55" t="s">
        <v>10</v>
      </c>
      <c r="C34" s="55"/>
      <c r="D34" s="56"/>
      <c r="E34" s="56"/>
      <c r="F34" s="56">
        <f>F30+F31+F32+F33</f>
        <v>365</v>
      </c>
      <c r="G34" s="56"/>
      <c r="H34" s="18">
        <f>H30+H31+H32+H33</f>
        <v>28.43</v>
      </c>
      <c r="I34" s="18">
        <f t="shared" ref="I34:K34" si="0">I30+I31+I32+I33</f>
        <v>27.17</v>
      </c>
      <c r="J34" s="18">
        <f t="shared" si="0"/>
        <v>51.580000000000005</v>
      </c>
      <c r="K34" s="19">
        <f t="shared" si="0"/>
        <v>627.17999999999995</v>
      </c>
    </row>
    <row r="35" spans="1:11" ht="16.5" thickBot="1" x14ac:dyDescent="0.3">
      <c r="A35" s="20"/>
      <c r="B35" s="59" t="s">
        <v>51</v>
      </c>
      <c r="C35" s="59"/>
      <c r="D35" s="50"/>
      <c r="E35" s="50"/>
      <c r="F35" s="50"/>
      <c r="G35" s="50"/>
      <c r="H35" s="7"/>
      <c r="I35" s="7"/>
      <c r="J35" s="7"/>
      <c r="K35" s="8"/>
    </row>
    <row r="36" spans="1:11" ht="31.5" customHeight="1" x14ac:dyDescent="0.25">
      <c r="A36" s="11">
        <v>102</v>
      </c>
      <c r="B36" s="58" t="s">
        <v>60</v>
      </c>
      <c r="C36" s="58"/>
      <c r="D36" s="58"/>
      <c r="E36" s="58"/>
      <c r="F36" s="58">
        <v>250</v>
      </c>
      <c r="G36" s="58"/>
      <c r="H36" s="11">
        <v>5.5</v>
      </c>
      <c r="I36" s="11">
        <v>5.27</v>
      </c>
      <c r="J36" s="11">
        <v>16.53</v>
      </c>
      <c r="K36" s="11">
        <v>148.25</v>
      </c>
    </row>
    <row r="37" spans="1:11" ht="15.75" x14ac:dyDescent="0.25">
      <c r="A37" s="3" t="s">
        <v>61</v>
      </c>
      <c r="B37" s="47" t="s">
        <v>62</v>
      </c>
      <c r="C37" s="47"/>
      <c r="D37" s="47"/>
      <c r="E37" s="47"/>
      <c r="F37" s="47">
        <v>200</v>
      </c>
      <c r="G37" s="47"/>
      <c r="H37" s="3">
        <v>0.44</v>
      </c>
      <c r="I37" s="3">
        <v>0.16</v>
      </c>
      <c r="J37" s="3">
        <v>28.2</v>
      </c>
      <c r="K37" s="3">
        <v>116.6</v>
      </c>
    </row>
    <row r="38" spans="1:11" ht="15.75" x14ac:dyDescent="0.25">
      <c r="A38" s="3">
        <v>20</v>
      </c>
      <c r="B38" s="47" t="s">
        <v>63</v>
      </c>
      <c r="C38" s="47"/>
      <c r="D38" s="47"/>
      <c r="E38" s="47"/>
      <c r="F38" s="47">
        <v>100</v>
      </c>
      <c r="G38" s="47"/>
      <c r="H38" s="3">
        <v>0.75</v>
      </c>
      <c r="I38" s="3">
        <v>6.02</v>
      </c>
      <c r="J38" s="3">
        <v>2.35</v>
      </c>
      <c r="K38" s="3">
        <v>66.599999999999994</v>
      </c>
    </row>
    <row r="39" spans="1:11" ht="15.75" x14ac:dyDescent="0.25">
      <c r="A39" s="3">
        <v>259</v>
      </c>
      <c r="B39" s="47" t="s">
        <v>64</v>
      </c>
      <c r="C39" s="47"/>
      <c r="D39" s="47"/>
      <c r="E39" s="47"/>
      <c r="F39" s="47">
        <v>200</v>
      </c>
      <c r="G39" s="47"/>
      <c r="H39" s="3">
        <v>16.21</v>
      </c>
      <c r="I39" s="3">
        <v>18.100000000000001</v>
      </c>
      <c r="J39" s="3">
        <v>16.57</v>
      </c>
      <c r="K39" s="3">
        <v>295</v>
      </c>
    </row>
    <row r="40" spans="1:11" ht="15.75" x14ac:dyDescent="0.25">
      <c r="A40" s="3" t="s">
        <v>8</v>
      </c>
      <c r="B40" s="47" t="s">
        <v>9</v>
      </c>
      <c r="C40" s="47"/>
      <c r="D40" s="47"/>
      <c r="E40" s="47"/>
      <c r="F40" s="47">
        <v>30</v>
      </c>
      <c r="G40" s="47"/>
      <c r="H40" s="3">
        <v>2.37</v>
      </c>
      <c r="I40" s="3">
        <v>0.3</v>
      </c>
      <c r="J40" s="3">
        <v>0.63</v>
      </c>
      <c r="K40" s="3">
        <v>70.14</v>
      </c>
    </row>
    <row r="41" spans="1:11" ht="16.5" thickBot="1" x14ac:dyDescent="0.3">
      <c r="A41" s="9" t="s">
        <v>8</v>
      </c>
      <c r="B41" s="48" t="s">
        <v>65</v>
      </c>
      <c r="C41" s="48"/>
      <c r="D41" s="48"/>
      <c r="E41" s="48"/>
      <c r="F41" s="48">
        <v>40</v>
      </c>
      <c r="G41" s="48"/>
      <c r="H41" s="9">
        <v>2.2400000000000002</v>
      </c>
      <c r="I41" s="9">
        <v>0.44</v>
      </c>
      <c r="J41" s="9">
        <v>0.96</v>
      </c>
      <c r="K41" s="9">
        <v>91.96</v>
      </c>
    </row>
    <row r="42" spans="1:11" ht="15.75" x14ac:dyDescent="0.25">
      <c r="A42" s="12"/>
      <c r="B42" s="56" t="s">
        <v>55</v>
      </c>
      <c r="C42" s="56"/>
      <c r="D42" s="56"/>
      <c r="E42" s="56"/>
      <c r="F42" s="56">
        <f>SUM(F36:G41)</f>
        <v>820</v>
      </c>
      <c r="G42" s="56"/>
      <c r="H42" s="18">
        <f>SUM(H36:H41)</f>
        <v>27.510000000000005</v>
      </c>
      <c r="I42" s="18">
        <f t="shared" ref="I42:K42" si="1">SUM(I36:I41)</f>
        <v>30.290000000000003</v>
      </c>
      <c r="J42" s="18">
        <f t="shared" si="1"/>
        <v>65.239999999999995</v>
      </c>
      <c r="K42" s="19">
        <f t="shared" si="1"/>
        <v>788.55000000000007</v>
      </c>
    </row>
    <row r="43" spans="1:11" ht="16.5" thickBot="1" x14ac:dyDescent="0.3">
      <c r="A43" s="20"/>
      <c r="B43" s="59" t="s">
        <v>66</v>
      </c>
      <c r="C43" s="59"/>
      <c r="D43" s="59"/>
      <c r="E43" s="59"/>
      <c r="F43" s="59">
        <f>F34+F42</f>
        <v>1185</v>
      </c>
      <c r="G43" s="59"/>
      <c r="H43" s="6">
        <f>H34+H42</f>
        <v>55.940000000000005</v>
      </c>
      <c r="I43" s="6">
        <f t="shared" ref="I43:K43" si="2">I34+I42</f>
        <v>57.460000000000008</v>
      </c>
      <c r="J43" s="6">
        <f t="shared" si="2"/>
        <v>116.82</v>
      </c>
      <c r="K43" s="6">
        <f t="shared" si="2"/>
        <v>1415.73</v>
      </c>
    </row>
    <row r="44" spans="1:11" ht="15.75" x14ac:dyDescent="0.25">
      <c r="A44" s="11"/>
      <c r="B44" s="60" t="s">
        <v>67</v>
      </c>
      <c r="C44" s="60"/>
      <c r="D44" s="60" t="s">
        <v>43</v>
      </c>
      <c r="E44" s="60"/>
      <c r="F44" s="58"/>
      <c r="G44" s="58"/>
      <c r="H44" s="11"/>
      <c r="I44" s="11"/>
      <c r="J44" s="11"/>
      <c r="K44" s="11"/>
    </row>
    <row r="45" spans="1:11" ht="15.75" x14ac:dyDescent="0.25">
      <c r="A45" s="3"/>
      <c r="B45" s="61" t="s">
        <v>45</v>
      </c>
      <c r="C45" s="61"/>
      <c r="D45" s="47"/>
      <c r="E45" s="47"/>
      <c r="F45" s="47"/>
      <c r="G45" s="47"/>
      <c r="H45" s="3"/>
      <c r="I45" s="3"/>
      <c r="J45" s="3"/>
      <c r="K45" s="3"/>
    </row>
    <row r="46" spans="1:11" ht="15.75" x14ac:dyDescent="0.25">
      <c r="A46" s="3">
        <v>182</v>
      </c>
      <c r="B46" s="47" t="s">
        <v>68</v>
      </c>
      <c r="C46" s="47"/>
      <c r="D46" s="47"/>
      <c r="E46" s="47"/>
      <c r="F46" s="47">
        <v>220</v>
      </c>
      <c r="G46" s="47"/>
      <c r="H46" s="3">
        <v>5.0999999999999996</v>
      </c>
      <c r="I46" s="3">
        <v>10.71</v>
      </c>
      <c r="J46" s="3">
        <v>43.4</v>
      </c>
      <c r="K46" s="3">
        <v>290.99</v>
      </c>
    </row>
    <row r="47" spans="1:11" ht="15.75" x14ac:dyDescent="0.25">
      <c r="A47" s="3">
        <v>428</v>
      </c>
      <c r="B47" s="47" t="s">
        <v>69</v>
      </c>
      <c r="C47" s="47"/>
      <c r="D47" s="47"/>
      <c r="E47" s="47"/>
      <c r="F47" s="47">
        <v>60</v>
      </c>
      <c r="G47" s="47"/>
      <c r="H47" s="3">
        <v>5.3</v>
      </c>
      <c r="I47" s="3">
        <v>8.26</v>
      </c>
      <c r="J47" s="3">
        <v>14.82</v>
      </c>
      <c r="K47" s="3">
        <v>155</v>
      </c>
    </row>
    <row r="48" spans="1:11" ht="15.75" x14ac:dyDescent="0.25">
      <c r="A48" s="3" t="s">
        <v>59</v>
      </c>
      <c r="B48" s="47" t="s">
        <v>9</v>
      </c>
      <c r="C48" s="47"/>
      <c r="D48" s="47"/>
      <c r="E48" s="47"/>
      <c r="F48" s="47">
        <v>30</v>
      </c>
      <c r="G48" s="47"/>
      <c r="H48" s="3">
        <v>2.37</v>
      </c>
      <c r="I48" s="3">
        <v>0.3</v>
      </c>
      <c r="J48" s="3">
        <v>0.63</v>
      </c>
      <c r="K48" s="3">
        <v>70.14</v>
      </c>
    </row>
    <row r="49" spans="1:11" ht="16.5" thickBot="1" x14ac:dyDescent="0.3">
      <c r="A49" s="9">
        <v>382</v>
      </c>
      <c r="B49" s="48" t="s">
        <v>70</v>
      </c>
      <c r="C49" s="48"/>
      <c r="D49" s="48"/>
      <c r="E49" s="48"/>
      <c r="F49" s="48">
        <v>200</v>
      </c>
      <c r="G49" s="48"/>
      <c r="H49" s="9">
        <v>0.06</v>
      </c>
      <c r="I49" s="9">
        <v>0.02</v>
      </c>
      <c r="J49" s="9">
        <v>15.01</v>
      </c>
      <c r="K49" s="9">
        <v>60.01</v>
      </c>
    </row>
    <row r="50" spans="1:11" ht="15.75" x14ac:dyDescent="0.25">
      <c r="A50" s="12"/>
      <c r="B50" s="56" t="s">
        <v>10</v>
      </c>
      <c r="C50" s="56"/>
      <c r="D50" s="56"/>
      <c r="E50" s="56"/>
      <c r="F50" s="56">
        <f>SUM(F46:G49)</f>
        <v>510</v>
      </c>
      <c r="G50" s="56"/>
      <c r="H50" s="18">
        <f>SUM(H46:H49)</f>
        <v>12.83</v>
      </c>
      <c r="I50" s="18">
        <f t="shared" ref="I50:K50" si="3">SUM(I46:I49)</f>
        <v>19.29</v>
      </c>
      <c r="J50" s="18">
        <f t="shared" si="3"/>
        <v>73.86</v>
      </c>
      <c r="K50" s="19">
        <f t="shared" si="3"/>
        <v>576.14</v>
      </c>
    </row>
    <row r="51" spans="1:11" ht="16.5" thickBot="1" x14ac:dyDescent="0.3">
      <c r="A51" s="20"/>
      <c r="B51" s="57" t="s">
        <v>51</v>
      </c>
      <c r="C51" s="57"/>
      <c r="D51" s="50"/>
      <c r="E51" s="50"/>
      <c r="F51" s="50"/>
      <c r="G51" s="50"/>
      <c r="H51" s="7"/>
      <c r="I51" s="7"/>
      <c r="J51" s="7"/>
      <c r="K51" s="8"/>
    </row>
    <row r="52" spans="1:11" ht="15.75" x14ac:dyDescent="0.25">
      <c r="A52" s="11">
        <v>43</v>
      </c>
      <c r="B52" s="58" t="s">
        <v>71</v>
      </c>
      <c r="C52" s="58"/>
      <c r="D52" s="58"/>
      <c r="E52" s="58"/>
      <c r="F52" s="58">
        <v>100</v>
      </c>
      <c r="G52" s="58"/>
      <c r="H52" s="11">
        <v>2.85</v>
      </c>
      <c r="I52" s="11">
        <v>7.46</v>
      </c>
      <c r="J52" s="11">
        <v>3.05</v>
      </c>
      <c r="K52" s="11">
        <v>90.7</v>
      </c>
    </row>
    <row r="53" spans="1:11" ht="15.75" x14ac:dyDescent="0.25">
      <c r="A53" s="3" t="s">
        <v>8</v>
      </c>
      <c r="B53" s="47" t="s">
        <v>72</v>
      </c>
      <c r="C53" s="47"/>
      <c r="D53" s="47"/>
      <c r="E53" s="47"/>
      <c r="F53" s="47">
        <v>30</v>
      </c>
      <c r="G53" s="47"/>
      <c r="H53" s="3">
        <v>2.37</v>
      </c>
      <c r="I53" s="3">
        <v>0.3</v>
      </c>
      <c r="J53" s="3">
        <v>0.63</v>
      </c>
      <c r="K53" s="3">
        <v>70.14</v>
      </c>
    </row>
    <row r="54" spans="1:11" ht="15.75" x14ac:dyDescent="0.25">
      <c r="A54" s="3" t="s">
        <v>8</v>
      </c>
      <c r="B54" s="47" t="s">
        <v>53</v>
      </c>
      <c r="C54" s="47"/>
      <c r="D54" s="47"/>
      <c r="E54" s="47"/>
      <c r="F54" s="47">
        <v>40</v>
      </c>
      <c r="G54" s="47"/>
      <c r="H54" s="3">
        <v>2.2400000000000002</v>
      </c>
      <c r="I54" s="3">
        <v>0.44</v>
      </c>
      <c r="J54" s="3">
        <v>0.96</v>
      </c>
      <c r="K54" s="3">
        <v>91.96</v>
      </c>
    </row>
    <row r="55" spans="1:11" ht="15.75" x14ac:dyDescent="0.25">
      <c r="A55" s="3">
        <v>96</v>
      </c>
      <c r="B55" s="47" t="s">
        <v>73</v>
      </c>
      <c r="C55" s="47"/>
      <c r="D55" s="47"/>
      <c r="E55" s="47"/>
      <c r="F55" s="47">
        <v>250</v>
      </c>
      <c r="G55" s="47"/>
      <c r="H55" s="3">
        <v>2.0299999999999998</v>
      </c>
      <c r="I55" s="3">
        <v>5.0999999999999996</v>
      </c>
      <c r="J55" s="3">
        <v>11.97</v>
      </c>
      <c r="K55" s="3">
        <v>107.25</v>
      </c>
    </row>
    <row r="56" spans="1:11" ht="15.75" x14ac:dyDescent="0.25">
      <c r="A56" s="3">
        <v>285</v>
      </c>
      <c r="B56" s="47" t="s">
        <v>29</v>
      </c>
      <c r="C56" s="47"/>
      <c r="D56" s="47"/>
      <c r="E56" s="47"/>
      <c r="F56" s="47">
        <v>145</v>
      </c>
      <c r="G56" s="47"/>
      <c r="H56" s="3">
        <v>17.79</v>
      </c>
      <c r="I56" s="3">
        <v>24.82</v>
      </c>
      <c r="J56" s="3">
        <v>20.74</v>
      </c>
      <c r="K56" s="3">
        <v>275.01</v>
      </c>
    </row>
    <row r="57" spans="1:11" ht="16.5" thickBot="1" x14ac:dyDescent="0.3">
      <c r="A57" s="9" t="s">
        <v>30</v>
      </c>
      <c r="B57" s="48" t="s">
        <v>74</v>
      </c>
      <c r="C57" s="48"/>
      <c r="D57" s="48"/>
      <c r="E57" s="48"/>
      <c r="F57" s="48">
        <v>200</v>
      </c>
      <c r="G57" s="48"/>
      <c r="H57" s="9">
        <v>0.32</v>
      </c>
      <c r="I57" s="9">
        <v>0.02</v>
      </c>
      <c r="J57" s="9">
        <v>28.84</v>
      </c>
      <c r="K57" s="9">
        <v>118</v>
      </c>
    </row>
    <row r="58" spans="1:11" ht="15.75" x14ac:dyDescent="0.25">
      <c r="A58" s="12"/>
      <c r="B58" s="55" t="s">
        <v>55</v>
      </c>
      <c r="C58" s="55"/>
      <c r="D58" s="55"/>
      <c r="E58" s="55"/>
      <c r="F58" s="55">
        <f>SUM(F52:G57)</f>
        <v>765</v>
      </c>
      <c r="G58" s="55"/>
      <c r="H58" s="5">
        <f>SUM(H52:H57)</f>
        <v>27.6</v>
      </c>
      <c r="I58" s="5">
        <f t="shared" ref="I58:K58" si="4">SUM(I52:I57)</f>
        <v>38.14</v>
      </c>
      <c r="J58" s="5">
        <f t="shared" si="4"/>
        <v>66.19</v>
      </c>
      <c r="K58" s="23">
        <f t="shared" si="4"/>
        <v>753.06</v>
      </c>
    </row>
    <row r="59" spans="1:11" ht="16.5" thickBot="1" x14ac:dyDescent="0.3">
      <c r="A59" s="20"/>
      <c r="B59" s="59" t="s">
        <v>75</v>
      </c>
      <c r="C59" s="59"/>
      <c r="D59" s="59"/>
      <c r="E59" s="59"/>
      <c r="F59" s="59">
        <f>F50+F58</f>
        <v>1275</v>
      </c>
      <c r="G59" s="59"/>
      <c r="H59" s="6">
        <f>H50+H58</f>
        <v>40.43</v>
      </c>
      <c r="I59" s="6">
        <f t="shared" ref="I59:K59" si="5">I50+I58</f>
        <v>57.43</v>
      </c>
      <c r="J59" s="6">
        <f t="shared" si="5"/>
        <v>140.05000000000001</v>
      </c>
      <c r="K59" s="6">
        <f t="shared" si="5"/>
        <v>1329.1999999999998</v>
      </c>
    </row>
    <row r="60" spans="1:11" x14ac:dyDescent="0.25">
      <c r="A60" s="58"/>
      <c r="B60" s="60" t="s">
        <v>76</v>
      </c>
      <c r="C60" s="60"/>
      <c r="D60" s="60" t="s">
        <v>43</v>
      </c>
      <c r="E60" s="60"/>
      <c r="F60" s="58"/>
      <c r="G60" s="58"/>
      <c r="H60" s="58"/>
      <c r="I60" s="58"/>
      <c r="J60" s="58"/>
      <c r="K60" s="58"/>
    </row>
    <row r="61" spans="1:11" x14ac:dyDescent="0.25">
      <c r="A61" s="47"/>
      <c r="B61" s="61"/>
      <c r="C61" s="61"/>
      <c r="D61" s="61"/>
      <c r="E61" s="61"/>
      <c r="F61" s="47"/>
      <c r="G61" s="47"/>
      <c r="H61" s="47"/>
      <c r="I61" s="47"/>
      <c r="J61" s="47"/>
      <c r="K61" s="47"/>
    </row>
    <row r="62" spans="1:11" ht="15.75" x14ac:dyDescent="0.25">
      <c r="A62" s="3"/>
      <c r="B62" s="61" t="s">
        <v>45</v>
      </c>
      <c r="C62" s="61"/>
      <c r="D62" s="47"/>
      <c r="E62" s="47"/>
      <c r="F62" s="47"/>
      <c r="G62" s="47"/>
      <c r="H62" s="3"/>
      <c r="I62" s="3"/>
      <c r="J62" s="3"/>
      <c r="K62" s="3"/>
    </row>
    <row r="63" spans="1:11" ht="15.75" x14ac:dyDescent="0.25">
      <c r="A63" s="3">
        <v>143</v>
      </c>
      <c r="B63" s="47" t="s">
        <v>77</v>
      </c>
      <c r="C63" s="47"/>
      <c r="D63" s="47"/>
      <c r="E63" s="47"/>
      <c r="F63" s="47">
        <v>200</v>
      </c>
      <c r="G63" s="47"/>
      <c r="H63" s="3">
        <v>3.38</v>
      </c>
      <c r="I63" s="3">
        <v>20.94</v>
      </c>
      <c r="J63" s="3">
        <v>16.38</v>
      </c>
      <c r="K63" s="3">
        <v>270.48</v>
      </c>
    </row>
    <row r="64" spans="1:11" ht="15.75" x14ac:dyDescent="0.25">
      <c r="A64" s="3">
        <v>348</v>
      </c>
      <c r="B64" s="47" t="s">
        <v>78</v>
      </c>
      <c r="C64" s="47"/>
      <c r="D64" s="47"/>
      <c r="E64" s="47"/>
      <c r="F64" s="47">
        <v>200</v>
      </c>
      <c r="G64" s="47"/>
      <c r="H64" s="3">
        <v>0.32</v>
      </c>
      <c r="I64" s="3">
        <v>0.02</v>
      </c>
      <c r="J64" s="3">
        <v>28.84</v>
      </c>
      <c r="K64" s="3">
        <v>118</v>
      </c>
    </row>
    <row r="65" spans="1:11" ht="15.75" x14ac:dyDescent="0.25">
      <c r="A65" s="3">
        <v>338</v>
      </c>
      <c r="B65" s="47" t="s">
        <v>79</v>
      </c>
      <c r="C65" s="47"/>
      <c r="D65" s="47"/>
      <c r="E65" s="47"/>
      <c r="F65" s="47">
        <v>100</v>
      </c>
      <c r="G65" s="47"/>
      <c r="H65" s="3">
        <v>0.4</v>
      </c>
      <c r="I65" s="3">
        <v>0.4</v>
      </c>
      <c r="J65" s="3">
        <v>9.8000000000000007</v>
      </c>
      <c r="K65" s="3">
        <v>47</v>
      </c>
    </row>
    <row r="66" spans="1:11" ht="15.75" x14ac:dyDescent="0.25">
      <c r="A66" s="3" t="s">
        <v>59</v>
      </c>
      <c r="B66" s="47" t="s">
        <v>9</v>
      </c>
      <c r="C66" s="47"/>
      <c r="D66" s="47"/>
      <c r="E66" s="47"/>
      <c r="F66" s="47">
        <v>30</v>
      </c>
      <c r="G66" s="47"/>
      <c r="H66" s="3">
        <v>2.37</v>
      </c>
      <c r="I66" s="3">
        <v>0.3</v>
      </c>
      <c r="J66" s="3">
        <v>0.63</v>
      </c>
      <c r="K66" s="3">
        <v>70.14</v>
      </c>
    </row>
    <row r="67" spans="1:11" ht="15.75" x14ac:dyDescent="0.25">
      <c r="A67" s="3"/>
      <c r="B67" s="62" t="s">
        <v>10</v>
      </c>
      <c r="C67" s="62"/>
      <c r="D67" s="62"/>
      <c r="E67" s="62"/>
      <c r="F67" s="62">
        <f>SUM(F63:G66)</f>
        <v>530</v>
      </c>
      <c r="G67" s="62"/>
      <c r="H67" s="10">
        <f>SUM(H63:H66)</f>
        <v>6.47</v>
      </c>
      <c r="I67" s="10">
        <f t="shared" ref="I67:K67" si="6">SUM(I63:I66)</f>
        <v>21.66</v>
      </c>
      <c r="J67" s="10">
        <f t="shared" si="6"/>
        <v>55.65</v>
      </c>
      <c r="K67" s="10">
        <f t="shared" si="6"/>
        <v>505.62</v>
      </c>
    </row>
    <row r="68" spans="1:11" ht="15.75" x14ac:dyDescent="0.25">
      <c r="A68" s="3"/>
      <c r="B68" s="62" t="s">
        <v>51</v>
      </c>
      <c r="C68" s="62"/>
      <c r="D68" s="47"/>
      <c r="E68" s="47"/>
      <c r="F68" s="47"/>
      <c r="G68" s="47"/>
      <c r="H68" s="3"/>
      <c r="I68" s="3"/>
      <c r="J68" s="3"/>
      <c r="K68" s="3"/>
    </row>
    <row r="69" spans="1:11" ht="15.75" x14ac:dyDescent="0.25">
      <c r="A69" s="3">
        <v>108</v>
      </c>
      <c r="B69" s="47" t="s">
        <v>80</v>
      </c>
      <c r="C69" s="47"/>
      <c r="D69" s="47"/>
      <c r="E69" s="47"/>
      <c r="F69" s="47">
        <v>250</v>
      </c>
      <c r="G69" s="47"/>
      <c r="H69" s="3">
        <v>3.55</v>
      </c>
      <c r="I69" s="3">
        <v>4.5999999999999996</v>
      </c>
      <c r="J69" s="3">
        <v>18.8</v>
      </c>
      <c r="K69" s="3">
        <v>144.25</v>
      </c>
    </row>
    <row r="70" spans="1:11" ht="31.5" customHeight="1" x14ac:dyDescent="0.25">
      <c r="A70" s="3">
        <v>19</v>
      </c>
      <c r="B70" s="47" t="s">
        <v>81</v>
      </c>
      <c r="C70" s="47"/>
      <c r="D70" s="47"/>
      <c r="E70" s="47"/>
      <c r="F70" s="47">
        <v>100</v>
      </c>
      <c r="G70" s="47"/>
      <c r="H70" s="3">
        <v>1.04</v>
      </c>
      <c r="I70" s="3">
        <v>6.08</v>
      </c>
      <c r="J70" s="3">
        <v>2.57</v>
      </c>
      <c r="K70" s="3">
        <v>69.099999999999994</v>
      </c>
    </row>
    <row r="71" spans="1:11" ht="15.75" x14ac:dyDescent="0.25">
      <c r="A71" s="3">
        <v>171</v>
      </c>
      <c r="B71" s="47" t="s">
        <v>15</v>
      </c>
      <c r="C71" s="47"/>
      <c r="D71" s="47"/>
      <c r="E71" s="47"/>
      <c r="F71" s="47">
        <v>170</v>
      </c>
      <c r="G71" s="47"/>
      <c r="H71" s="3">
        <v>8.86</v>
      </c>
      <c r="I71" s="3">
        <v>9.5500000000000007</v>
      </c>
      <c r="J71" s="3">
        <v>49.84</v>
      </c>
      <c r="K71" s="3">
        <v>320.01</v>
      </c>
    </row>
    <row r="72" spans="1:11" ht="15.75" x14ac:dyDescent="0.25">
      <c r="A72" s="3" t="s">
        <v>33</v>
      </c>
      <c r="B72" s="47" t="s">
        <v>82</v>
      </c>
      <c r="C72" s="47"/>
      <c r="D72" s="47"/>
      <c r="E72" s="47"/>
      <c r="F72" s="47">
        <v>71</v>
      </c>
      <c r="G72" s="47"/>
      <c r="H72" s="3">
        <v>5.61</v>
      </c>
      <c r="I72" s="3">
        <v>8.6</v>
      </c>
      <c r="J72" s="3">
        <v>5.84</v>
      </c>
      <c r="K72" s="3">
        <v>124</v>
      </c>
    </row>
    <row r="73" spans="1:11" ht="15.75" x14ac:dyDescent="0.25">
      <c r="A73" s="3" t="s">
        <v>8</v>
      </c>
      <c r="B73" s="47" t="s">
        <v>9</v>
      </c>
      <c r="C73" s="47"/>
      <c r="D73" s="47"/>
      <c r="E73" s="47"/>
      <c r="F73" s="47">
        <v>30</v>
      </c>
      <c r="G73" s="47"/>
      <c r="H73" s="3">
        <v>2.37</v>
      </c>
      <c r="I73" s="3">
        <v>0.3</v>
      </c>
      <c r="J73" s="3">
        <v>0.63</v>
      </c>
      <c r="K73" s="3">
        <v>70.14</v>
      </c>
    </row>
    <row r="74" spans="1:11" ht="15.75" x14ac:dyDescent="0.25">
      <c r="A74" s="3" t="s">
        <v>8</v>
      </c>
      <c r="B74" s="47" t="s">
        <v>53</v>
      </c>
      <c r="C74" s="47"/>
      <c r="D74" s="47"/>
      <c r="E74" s="47"/>
      <c r="F74" s="47">
        <v>40</v>
      </c>
      <c r="G74" s="47"/>
      <c r="H74" s="3">
        <v>2.2400000000000002</v>
      </c>
      <c r="I74" s="3">
        <v>0.44</v>
      </c>
      <c r="J74" s="3">
        <v>0.96</v>
      </c>
      <c r="K74" s="3">
        <v>91.96</v>
      </c>
    </row>
    <row r="75" spans="1:11" ht="16.5" thickBot="1" x14ac:dyDescent="0.3">
      <c r="A75" s="9">
        <v>389</v>
      </c>
      <c r="B75" s="48" t="s">
        <v>83</v>
      </c>
      <c r="C75" s="48"/>
      <c r="D75" s="48"/>
      <c r="E75" s="48"/>
      <c r="F75" s="48">
        <v>200</v>
      </c>
      <c r="G75" s="48"/>
      <c r="H75" s="9">
        <v>20</v>
      </c>
      <c r="I75" s="9">
        <v>2</v>
      </c>
      <c r="J75" s="9">
        <v>58</v>
      </c>
      <c r="K75" s="9">
        <v>330</v>
      </c>
    </row>
    <row r="76" spans="1:11" ht="15.75" x14ac:dyDescent="0.25">
      <c r="A76" s="12"/>
      <c r="B76" s="56" t="s">
        <v>55</v>
      </c>
      <c r="C76" s="56"/>
      <c r="D76" s="55"/>
      <c r="E76" s="55"/>
      <c r="F76" s="55">
        <f>SUM(F69:G75)</f>
        <v>861</v>
      </c>
      <c r="G76" s="55"/>
      <c r="H76" s="5">
        <f>SUM(H69:H75)</f>
        <v>43.67</v>
      </c>
      <c r="I76" s="5">
        <f t="shared" ref="I76:K76" si="7">SUM(I69:I75)</f>
        <v>31.57</v>
      </c>
      <c r="J76" s="5">
        <f t="shared" si="7"/>
        <v>136.63999999999999</v>
      </c>
      <c r="K76" s="23">
        <f t="shared" si="7"/>
        <v>1149.46</v>
      </c>
    </row>
    <row r="77" spans="1:11" ht="16.5" thickBot="1" x14ac:dyDescent="0.3">
      <c r="A77" s="20"/>
      <c r="B77" s="57" t="s">
        <v>84</v>
      </c>
      <c r="C77" s="57"/>
      <c r="D77" s="59"/>
      <c r="E77" s="59"/>
      <c r="F77" s="59">
        <f>F67+F76</f>
        <v>1391</v>
      </c>
      <c r="G77" s="59"/>
      <c r="H77" s="6">
        <f>H67+H76</f>
        <v>50.14</v>
      </c>
      <c r="I77" s="6">
        <f t="shared" ref="I77:K77" si="8">I67+I76</f>
        <v>53.230000000000004</v>
      </c>
      <c r="J77" s="6">
        <f t="shared" si="8"/>
        <v>192.29</v>
      </c>
      <c r="K77" s="22">
        <f t="shared" si="8"/>
        <v>1655.08</v>
      </c>
    </row>
    <row r="78" spans="1:11" x14ac:dyDescent="0.25">
      <c r="A78" s="58"/>
      <c r="B78" s="60" t="s">
        <v>85</v>
      </c>
      <c r="C78" s="60"/>
      <c r="D78" s="60" t="s">
        <v>43</v>
      </c>
      <c r="E78" s="60"/>
      <c r="F78" s="58"/>
      <c r="G78" s="58"/>
      <c r="H78" s="58"/>
      <c r="I78" s="58"/>
      <c r="J78" s="58"/>
      <c r="K78" s="58"/>
    </row>
    <row r="79" spans="1:11" x14ac:dyDescent="0.25">
      <c r="A79" s="47"/>
      <c r="B79" s="61"/>
      <c r="C79" s="61"/>
      <c r="D79" s="61"/>
      <c r="E79" s="61"/>
      <c r="F79" s="47"/>
      <c r="G79" s="47"/>
      <c r="H79" s="47"/>
      <c r="I79" s="47"/>
      <c r="J79" s="47"/>
      <c r="K79" s="47"/>
    </row>
    <row r="80" spans="1:11" ht="15.75" x14ac:dyDescent="0.25">
      <c r="A80" s="3"/>
      <c r="B80" s="61" t="s">
        <v>45</v>
      </c>
      <c r="C80" s="61"/>
      <c r="D80" s="47"/>
      <c r="E80" s="47"/>
      <c r="F80" s="47"/>
      <c r="G80" s="47"/>
      <c r="H80" s="3"/>
      <c r="I80" s="3"/>
      <c r="J80" s="3"/>
      <c r="K80" s="3"/>
    </row>
    <row r="81" spans="1:11" ht="15.75" x14ac:dyDescent="0.25">
      <c r="A81" s="3" t="s">
        <v>86</v>
      </c>
      <c r="B81" s="47" t="s">
        <v>87</v>
      </c>
      <c r="C81" s="47"/>
      <c r="D81" s="47"/>
      <c r="E81" s="47"/>
      <c r="F81" s="47">
        <v>200</v>
      </c>
      <c r="G81" s="47"/>
      <c r="H81" s="3">
        <v>27.76</v>
      </c>
      <c r="I81" s="3">
        <v>21.01</v>
      </c>
      <c r="J81" s="3">
        <v>53.2</v>
      </c>
      <c r="K81" s="3">
        <v>513</v>
      </c>
    </row>
    <row r="82" spans="1:11" ht="15.75" x14ac:dyDescent="0.25">
      <c r="A82" s="3">
        <v>379</v>
      </c>
      <c r="B82" s="47" t="s">
        <v>88</v>
      </c>
      <c r="C82" s="47"/>
      <c r="D82" s="47"/>
      <c r="E82" s="47"/>
      <c r="F82" s="47">
        <v>200</v>
      </c>
      <c r="G82" s="47"/>
      <c r="H82" s="3">
        <v>3.16</v>
      </c>
      <c r="I82" s="3">
        <v>2.68</v>
      </c>
      <c r="J82" s="3">
        <v>15.94</v>
      </c>
      <c r="K82" s="3">
        <v>100.6</v>
      </c>
    </row>
    <row r="83" spans="1:11" ht="15.75" x14ac:dyDescent="0.25">
      <c r="A83" s="3" t="s">
        <v>59</v>
      </c>
      <c r="B83" s="47" t="s">
        <v>9</v>
      </c>
      <c r="C83" s="47"/>
      <c r="D83" s="47"/>
      <c r="E83" s="47"/>
      <c r="F83" s="47">
        <v>30</v>
      </c>
      <c r="G83" s="47"/>
      <c r="H83" s="3">
        <v>2.37</v>
      </c>
      <c r="I83" s="3">
        <v>0.3</v>
      </c>
      <c r="J83" s="3">
        <v>0.63</v>
      </c>
      <c r="K83" s="3">
        <v>70.14</v>
      </c>
    </row>
    <row r="84" spans="1:11" ht="15.75" x14ac:dyDescent="0.25">
      <c r="A84" s="3">
        <v>209</v>
      </c>
      <c r="B84" s="47" t="s">
        <v>89</v>
      </c>
      <c r="C84" s="47"/>
      <c r="D84" s="47"/>
      <c r="E84" s="47"/>
      <c r="F84" s="47">
        <v>40</v>
      </c>
      <c r="G84" s="47"/>
      <c r="H84" s="3">
        <v>5.08</v>
      </c>
      <c r="I84" s="3">
        <v>4.5999999999999996</v>
      </c>
      <c r="J84" s="3">
        <v>0.25</v>
      </c>
      <c r="K84" s="3">
        <v>63</v>
      </c>
    </row>
    <row r="85" spans="1:11" ht="16.5" thickBot="1" x14ac:dyDescent="0.3">
      <c r="A85" s="9" t="s">
        <v>8</v>
      </c>
      <c r="B85" s="48" t="s">
        <v>90</v>
      </c>
      <c r="C85" s="48"/>
      <c r="D85" s="48"/>
      <c r="E85" s="48"/>
      <c r="F85" s="48">
        <v>30</v>
      </c>
      <c r="G85" s="48"/>
      <c r="H85" s="9">
        <v>1.86</v>
      </c>
      <c r="I85" s="9">
        <v>0.3</v>
      </c>
      <c r="J85" s="9">
        <v>3.31</v>
      </c>
      <c r="K85" s="9">
        <v>17.649999999999999</v>
      </c>
    </row>
    <row r="86" spans="1:11" ht="15.75" x14ac:dyDescent="0.25">
      <c r="A86" s="12"/>
      <c r="B86" s="56" t="s">
        <v>10</v>
      </c>
      <c r="C86" s="56"/>
      <c r="D86" s="56"/>
      <c r="E86" s="56"/>
      <c r="F86" s="56">
        <f>SUM(F81:G85)</f>
        <v>500</v>
      </c>
      <c r="G86" s="56"/>
      <c r="H86" s="18">
        <f>SUM(H81:H85)</f>
        <v>40.229999999999997</v>
      </c>
      <c r="I86" s="18">
        <f t="shared" ref="I86:K86" si="9">SUM(I81:I85)</f>
        <v>28.890000000000004</v>
      </c>
      <c r="J86" s="18">
        <f t="shared" si="9"/>
        <v>73.33</v>
      </c>
      <c r="K86" s="19">
        <f t="shared" si="9"/>
        <v>764.39</v>
      </c>
    </row>
    <row r="87" spans="1:11" ht="16.5" thickBot="1" x14ac:dyDescent="0.3">
      <c r="A87" s="20"/>
      <c r="B87" s="57" t="s">
        <v>51</v>
      </c>
      <c r="C87" s="57"/>
      <c r="D87" s="50"/>
      <c r="E87" s="50"/>
      <c r="F87" s="50"/>
      <c r="G87" s="50"/>
      <c r="H87" s="24"/>
      <c r="I87" s="24"/>
      <c r="J87" s="24"/>
      <c r="K87" s="25"/>
    </row>
    <row r="88" spans="1:11" ht="15.75" customHeight="1" x14ac:dyDescent="0.25">
      <c r="A88" s="58">
        <v>113</v>
      </c>
      <c r="B88" s="58" t="s">
        <v>31</v>
      </c>
      <c r="C88" s="58"/>
      <c r="D88" s="58"/>
      <c r="E88" s="58"/>
      <c r="F88" s="58">
        <v>250</v>
      </c>
      <c r="G88" s="58"/>
      <c r="H88" s="58">
        <v>2.57</v>
      </c>
      <c r="I88" s="58">
        <v>5.55</v>
      </c>
      <c r="J88" s="42">
        <v>11.63</v>
      </c>
      <c r="K88" s="58">
        <v>115.75</v>
      </c>
    </row>
    <row r="89" spans="1:1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3"/>
      <c r="K89" s="47"/>
    </row>
    <row r="90" spans="1:11" ht="15.75" x14ac:dyDescent="0.25">
      <c r="A90" s="3">
        <v>292</v>
      </c>
      <c r="B90" s="47" t="s">
        <v>91</v>
      </c>
      <c r="C90" s="47"/>
      <c r="D90" s="47"/>
      <c r="E90" s="47"/>
      <c r="F90" s="47">
        <v>150</v>
      </c>
      <c r="G90" s="47"/>
      <c r="H90" s="3">
        <v>13.07</v>
      </c>
      <c r="I90" s="3">
        <v>11.57</v>
      </c>
      <c r="J90" s="3">
        <v>12.9</v>
      </c>
      <c r="K90" s="3">
        <v>208</v>
      </c>
    </row>
    <row r="91" spans="1:11" ht="15.75" x14ac:dyDescent="0.25">
      <c r="A91" s="3" t="s">
        <v>92</v>
      </c>
      <c r="B91" s="47" t="s">
        <v>93</v>
      </c>
      <c r="C91" s="47"/>
      <c r="D91" s="47"/>
      <c r="E91" s="47"/>
      <c r="F91" s="47">
        <v>105</v>
      </c>
      <c r="G91" s="47"/>
      <c r="H91" s="3">
        <v>3.82</v>
      </c>
      <c r="I91" s="3">
        <v>5.76</v>
      </c>
      <c r="J91" s="3">
        <v>30.68</v>
      </c>
      <c r="K91" s="3">
        <v>189.8</v>
      </c>
    </row>
    <row r="92" spans="1:11" ht="15.75" x14ac:dyDescent="0.25">
      <c r="A92" s="3" t="s">
        <v>8</v>
      </c>
      <c r="B92" s="47" t="s">
        <v>9</v>
      </c>
      <c r="C92" s="47"/>
      <c r="D92" s="47"/>
      <c r="E92" s="47"/>
      <c r="F92" s="47">
        <v>30</v>
      </c>
      <c r="G92" s="47"/>
      <c r="H92" s="3">
        <v>2.37</v>
      </c>
      <c r="I92" s="3">
        <v>0.3</v>
      </c>
      <c r="J92" s="3">
        <v>0.63</v>
      </c>
      <c r="K92" s="3">
        <v>70.14</v>
      </c>
    </row>
    <row r="93" spans="1:11" ht="15.75" x14ac:dyDescent="0.25">
      <c r="A93" s="3" t="s">
        <v>8</v>
      </c>
      <c r="B93" s="47" t="s">
        <v>94</v>
      </c>
      <c r="C93" s="47"/>
      <c r="D93" s="47"/>
      <c r="E93" s="47"/>
      <c r="F93" s="47">
        <v>40</v>
      </c>
      <c r="G93" s="47"/>
      <c r="H93" s="3">
        <v>2.2400000000000002</v>
      </c>
      <c r="I93" s="3">
        <v>0.44</v>
      </c>
      <c r="J93" s="3">
        <v>0.96</v>
      </c>
      <c r="K93" s="3">
        <v>91.96</v>
      </c>
    </row>
    <row r="94" spans="1:11" ht="16.5" thickBot="1" x14ac:dyDescent="0.3">
      <c r="A94" s="9"/>
      <c r="B94" s="48" t="s">
        <v>95</v>
      </c>
      <c r="C94" s="48"/>
      <c r="D94" s="48"/>
      <c r="E94" s="48"/>
      <c r="F94" s="48">
        <v>200</v>
      </c>
      <c r="G94" s="48"/>
      <c r="H94" s="9">
        <v>0.32</v>
      </c>
      <c r="I94" s="9">
        <v>0.02</v>
      </c>
      <c r="J94" s="9">
        <v>28.84</v>
      </c>
      <c r="K94" s="9">
        <v>118</v>
      </c>
    </row>
    <row r="95" spans="1:11" ht="15.75" x14ac:dyDescent="0.25">
      <c r="A95" s="12"/>
      <c r="B95" s="55" t="s">
        <v>55</v>
      </c>
      <c r="C95" s="55"/>
      <c r="D95" s="55"/>
      <c r="E95" s="55"/>
      <c r="F95" s="55">
        <f>SUM(F88:G94)</f>
        <v>775</v>
      </c>
      <c r="G95" s="55"/>
      <c r="H95" s="5">
        <f>SUM(H88:H94)</f>
        <v>24.39</v>
      </c>
      <c r="I95" s="5">
        <f t="shared" ref="I95:K95" si="10">SUM(I88:I94)</f>
        <v>23.640000000000004</v>
      </c>
      <c r="J95" s="5">
        <f t="shared" si="10"/>
        <v>85.64</v>
      </c>
      <c r="K95" s="23">
        <f t="shared" si="10"/>
        <v>793.65</v>
      </c>
    </row>
    <row r="96" spans="1:11" ht="16.5" thickBot="1" x14ac:dyDescent="0.3">
      <c r="A96" s="20"/>
      <c r="B96" s="59" t="s">
        <v>96</v>
      </c>
      <c r="C96" s="59"/>
      <c r="D96" s="59"/>
      <c r="E96" s="59"/>
      <c r="F96" s="59">
        <f>F86+F95</f>
        <v>1275</v>
      </c>
      <c r="G96" s="59"/>
      <c r="H96" s="6">
        <f>H86+H95</f>
        <v>64.62</v>
      </c>
      <c r="I96" s="6">
        <f t="shared" ref="I96:K96" si="11">I86+I95</f>
        <v>52.530000000000008</v>
      </c>
      <c r="J96" s="6">
        <f t="shared" si="11"/>
        <v>158.97</v>
      </c>
      <c r="K96" s="22">
        <f t="shared" si="11"/>
        <v>1558.04</v>
      </c>
    </row>
    <row r="97" spans="1:11" ht="15.75" customHeight="1" x14ac:dyDescent="0.25">
      <c r="A97" s="58"/>
      <c r="B97" s="60" t="s">
        <v>97</v>
      </c>
      <c r="C97" s="60"/>
      <c r="D97" s="60" t="s">
        <v>43</v>
      </c>
      <c r="E97" s="60"/>
      <c r="F97" s="60"/>
      <c r="G97" s="60"/>
      <c r="H97" s="60"/>
      <c r="I97" s="60"/>
      <c r="J97" s="60"/>
      <c r="K97" s="60"/>
    </row>
    <row r="98" spans="1:11" ht="15.75" x14ac:dyDescent="0.25">
      <c r="A98" s="47"/>
      <c r="B98" s="61" t="s">
        <v>98</v>
      </c>
      <c r="C98" s="61"/>
      <c r="D98" s="61"/>
      <c r="E98" s="61"/>
      <c r="F98" s="61"/>
      <c r="G98" s="61"/>
      <c r="H98" s="61"/>
      <c r="I98" s="61"/>
      <c r="J98" s="61"/>
      <c r="K98" s="61"/>
    </row>
    <row r="99" spans="1:11" ht="15.75" x14ac:dyDescent="0.25">
      <c r="A99" s="3"/>
      <c r="B99" s="62" t="s">
        <v>45</v>
      </c>
      <c r="C99" s="62"/>
      <c r="D99" s="61"/>
      <c r="E99" s="61"/>
      <c r="F99" s="61"/>
      <c r="G99" s="61"/>
      <c r="H99" s="1"/>
      <c r="I99" s="1"/>
      <c r="J99" s="1"/>
      <c r="K99" s="1"/>
    </row>
    <row r="100" spans="1:11" ht="31.5" customHeight="1" x14ac:dyDescent="0.25">
      <c r="A100" s="3">
        <v>202</v>
      </c>
      <c r="B100" s="47" t="s">
        <v>99</v>
      </c>
      <c r="C100" s="47"/>
      <c r="D100" s="47"/>
      <c r="E100" s="47"/>
      <c r="F100" s="47">
        <v>200</v>
      </c>
      <c r="G100" s="47"/>
      <c r="H100" s="3">
        <v>7.54</v>
      </c>
      <c r="I100" s="3">
        <v>0.9</v>
      </c>
      <c r="J100" s="3">
        <v>42.56</v>
      </c>
      <c r="K100" s="3">
        <v>208.4</v>
      </c>
    </row>
    <row r="101" spans="1:11" ht="31.5" customHeight="1" x14ac:dyDescent="0.25">
      <c r="A101" s="3" t="s">
        <v>100</v>
      </c>
      <c r="B101" s="47" t="s">
        <v>101</v>
      </c>
      <c r="C101" s="47"/>
      <c r="D101" s="47"/>
      <c r="E101" s="47"/>
      <c r="F101" s="47">
        <v>100</v>
      </c>
      <c r="G101" s="47"/>
      <c r="H101" s="3">
        <v>11.01</v>
      </c>
      <c r="I101" s="3">
        <v>5.0599999999999996</v>
      </c>
      <c r="J101" s="3">
        <v>3.8</v>
      </c>
      <c r="K101" s="3">
        <v>111</v>
      </c>
    </row>
    <row r="102" spans="1:11" ht="15.75" x14ac:dyDescent="0.25">
      <c r="A102" s="3" t="s">
        <v>59</v>
      </c>
      <c r="B102" s="47" t="s">
        <v>9</v>
      </c>
      <c r="C102" s="47"/>
      <c r="D102" s="47"/>
      <c r="E102" s="47"/>
      <c r="F102" s="47">
        <v>30</v>
      </c>
      <c r="G102" s="47"/>
      <c r="H102" s="3">
        <v>2.37</v>
      </c>
      <c r="I102" s="3">
        <v>0.3</v>
      </c>
      <c r="J102" s="3">
        <v>0.63</v>
      </c>
      <c r="K102" s="3">
        <v>70.14</v>
      </c>
    </row>
    <row r="103" spans="1:11" ht="15.75" x14ac:dyDescent="0.25">
      <c r="A103" s="3">
        <v>376</v>
      </c>
      <c r="B103" s="47" t="s">
        <v>13</v>
      </c>
      <c r="C103" s="47"/>
      <c r="D103" s="47"/>
      <c r="E103" s="47"/>
      <c r="F103" s="47">
        <v>200</v>
      </c>
      <c r="G103" s="47"/>
      <c r="H103" s="3">
        <v>0.13</v>
      </c>
      <c r="I103" s="3">
        <v>7.0000000000000007E-2</v>
      </c>
      <c r="J103" s="3">
        <v>13.64</v>
      </c>
      <c r="K103" s="3">
        <v>55.99</v>
      </c>
    </row>
    <row r="104" spans="1:11" ht="16.5" thickBot="1" x14ac:dyDescent="0.3">
      <c r="A104" s="14">
        <v>448</v>
      </c>
      <c r="B104" s="48" t="s">
        <v>102</v>
      </c>
      <c r="C104" s="48"/>
      <c r="D104" s="48"/>
      <c r="E104" s="48"/>
      <c r="F104" s="48">
        <v>25</v>
      </c>
      <c r="G104" s="48"/>
      <c r="H104" s="14">
        <v>1.35</v>
      </c>
      <c r="I104" s="14">
        <v>5.29</v>
      </c>
      <c r="J104" s="14">
        <v>14.27</v>
      </c>
      <c r="K104" s="14">
        <v>110</v>
      </c>
    </row>
    <row r="105" spans="1:11" ht="15.75" x14ac:dyDescent="0.25">
      <c r="A105" s="34"/>
      <c r="B105" s="55" t="s">
        <v>10</v>
      </c>
      <c r="C105" s="55"/>
      <c r="D105" s="56"/>
      <c r="E105" s="56"/>
      <c r="F105" s="56">
        <f>SUM(F100:G104)</f>
        <v>555</v>
      </c>
      <c r="G105" s="56"/>
      <c r="H105" s="30">
        <f>SUM(H100:H104)</f>
        <v>22.400000000000002</v>
      </c>
      <c r="I105" s="30">
        <f t="shared" ref="I105:K105" si="12">SUM(I100:I104)</f>
        <v>11.620000000000001</v>
      </c>
      <c r="J105" s="30">
        <f t="shared" si="12"/>
        <v>74.900000000000006</v>
      </c>
      <c r="K105" s="19">
        <f t="shared" si="12"/>
        <v>555.53</v>
      </c>
    </row>
    <row r="106" spans="1:11" ht="16.5" thickBot="1" x14ac:dyDescent="0.3">
      <c r="A106" s="20"/>
      <c r="B106" s="57" t="s">
        <v>51</v>
      </c>
      <c r="C106" s="57"/>
      <c r="D106" s="57"/>
      <c r="E106" s="57"/>
      <c r="F106" s="57"/>
      <c r="G106" s="57"/>
      <c r="H106" s="27"/>
      <c r="I106" s="27"/>
      <c r="J106" s="27"/>
      <c r="K106" s="35"/>
    </row>
    <row r="107" spans="1:11" ht="31.5" customHeight="1" x14ac:dyDescent="0.25">
      <c r="A107" s="13">
        <v>53</v>
      </c>
      <c r="B107" s="58" t="s">
        <v>103</v>
      </c>
      <c r="C107" s="58"/>
      <c r="D107" s="58"/>
      <c r="E107" s="58"/>
      <c r="F107" s="58">
        <v>100</v>
      </c>
      <c r="G107" s="58"/>
      <c r="H107" s="13">
        <v>1.65</v>
      </c>
      <c r="I107" s="13">
        <v>4.12</v>
      </c>
      <c r="J107" s="13">
        <v>7.29</v>
      </c>
      <c r="K107" s="13">
        <v>72.900000000000006</v>
      </c>
    </row>
    <row r="108" spans="1:11" ht="31.5" customHeight="1" x14ac:dyDescent="0.25">
      <c r="A108" s="3">
        <v>104</v>
      </c>
      <c r="B108" s="47" t="s">
        <v>104</v>
      </c>
      <c r="C108" s="47"/>
      <c r="D108" s="47"/>
      <c r="E108" s="47"/>
      <c r="F108" s="47">
        <v>250</v>
      </c>
      <c r="G108" s="47"/>
      <c r="H108" s="3">
        <v>2.42</v>
      </c>
      <c r="I108" s="3">
        <v>3.05</v>
      </c>
      <c r="J108" s="3">
        <v>16.940000000000001</v>
      </c>
      <c r="K108" s="3">
        <v>116.6</v>
      </c>
    </row>
    <row r="109" spans="1:11" ht="15.75" x14ac:dyDescent="0.25">
      <c r="A109" s="3">
        <v>271</v>
      </c>
      <c r="B109" s="47" t="s">
        <v>105</v>
      </c>
      <c r="C109" s="47"/>
      <c r="D109" s="47"/>
      <c r="E109" s="47"/>
      <c r="F109" s="47">
        <v>100</v>
      </c>
      <c r="G109" s="47"/>
      <c r="H109" s="3">
        <v>5.61</v>
      </c>
      <c r="I109" s="3">
        <v>8.6</v>
      </c>
      <c r="J109" s="3">
        <v>5.84</v>
      </c>
      <c r="K109" s="3">
        <v>124</v>
      </c>
    </row>
    <row r="110" spans="1:11" ht="15.75" x14ac:dyDescent="0.25">
      <c r="A110" s="3" t="s">
        <v>8</v>
      </c>
      <c r="B110" s="47" t="s">
        <v>9</v>
      </c>
      <c r="C110" s="47"/>
      <c r="D110" s="47"/>
      <c r="E110" s="47"/>
      <c r="F110" s="47">
        <v>30</v>
      </c>
      <c r="G110" s="47"/>
      <c r="H110" s="3">
        <v>2.37</v>
      </c>
      <c r="I110" s="3" t="s">
        <v>106</v>
      </c>
      <c r="J110" s="3">
        <v>0.63</v>
      </c>
      <c r="K110" s="3">
        <v>70.14</v>
      </c>
    </row>
    <row r="111" spans="1:11" ht="15.75" x14ac:dyDescent="0.25">
      <c r="A111" s="3" t="s">
        <v>8</v>
      </c>
      <c r="B111" s="47" t="s">
        <v>94</v>
      </c>
      <c r="C111" s="47"/>
      <c r="D111" s="47"/>
      <c r="E111" s="47"/>
      <c r="F111" s="47">
        <v>40</v>
      </c>
      <c r="G111" s="47"/>
      <c r="H111" s="3">
        <v>2.2400000000000002</v>
      </c>
      <c r="I111" s="3">
        <v>0.44</v>
      </c>
      <c r="J111" s="3">
        <v>0.96</v>
      </c>
      <c r="K111" s="3">
        <v>91.96</v>
      </c>
    </row>
    <row r="112" spans="1:11" ht="16.5" thickBot="1" x14ac:dyDescent="0.3">
      <c r="A112" s="26">
        <v>388</v>
      </c>
      <c r="B112" s="48" t="s">
        <v>107</v>
      </c>
      <c r="C112" s="48"/>
      <c r="D112" s="48"/>
      <c r="E112" s="48"/>
      <c r="F112" s="48">
        <v>200</v>
      </c>
      <c r="G112" s="48"/>
      <c r="H112" s="26">
        <v>0.68</v>
      </c>
      <c r="I112" s="26">
        <v>0.28000000000000003</v>
      </c>
      <c r="J112" s="26">
        <v>20.76</v>
      </c>
      <c r="K112" s="26">
        <v>88.2</v>
      </c>
    </row>
    <row r="113" spans="1:11" ht="15.75" x14ac:dyDescent="0.25">
      <c r="A113" s="34"/>
      <c r="B113" s="55" t="s">
        <v>108</v>
      </c>
      <c r="C113" s="55"/>
      <c r="D113" s="55"/>
      <c r="E113" s="55"/>
      <c r="F113" s="55">
        <f>SUM(F107:G112)</f>
        <v>720</v>
      </c>
      <c r="G113" s="55"/>
      <c r="H113" s="29">
        <f>SUM(H107:H112)</f>
        <v>14.97</v>
      </c>
      <c r="I113" s="29">
        <f t="shared" ref="I113:K113" si="13">SUM(I107:I112)</f>
        <v>16.490000000000002</v>
      </c>
      <c r="J113" s="29">
        <f t="shared" si="13"/>
        <v>52.42</v>
      </c>
      <c r="K113" s="23">
        <f t="shared" si="13"/>
        <v>563.79999999999995</v>
      </c>
    </row>
    <row r="114" spans="1:11" ht="16.5" thickBot="1" x14ac:dyDescent="0.3">
      <c r="A114" s="20"/>
      <c r="B114" s="59" t="s">
        <v>109</v>
      </c>
      <c r="C114" s="59"/>
      <c r="D114" s="59"/>
      <c r="E114" s="59"/>
      <c r="F114" s="59">
        <f>F105+F113</f>
        <v>1275</v>
      </c>
      <c r="G114" s="59"/>
      <c r="H114" s="33">
        <f>H105+H113</f>
        <v>37.370000000000005</v>
      </c>
      <c r="I114" s="33">
        <f t="shared" ref="I114:K114" si="14">I105+I113</f>
        <v>28.110000000000003</v>
      </c>
      <c r="J114" s="33">
        <f t="shared" si="14"/>
        <v>127.32000000000001</v>
      </c>
      <c r="K114" s="22">
        <f t="shared" si="14"/>
        <v>1119.33</v>
      </c>
    </row>
    <row r="115" spans="1:11" x14ac:dyDescent="0.25">
      <c r="A115" s="58"/>
      <c r="B115" s="60" t="s">
        <v>110</v>
      </c>
      <c r="C115" s="60"/>
      <c r="D115" s="60" t="s">
        <v>43</v>
      </c>
      <c r="E115" s="60"/>
      <c r="F115" s="60"/>
      <c r="G115" s="60"/>
      <c r="H115" s="60"/>
      <c r="I115" s="60"/>
      <c r="J115" s="60"/>
      <c r="K115" s="60"/>
    </row>
    <row r="116" spans="1:11" x14ac:dyDescent="0.25">
      <c r="A116" s="47"/>
      <c r="B116" s="61"/>
      <c r="C116" s="61"/>
      <c r="D116" s="61"/>
      <c r="E116" s="61"/>
      <c r="F116" s="61"/>
      <c r="G116" s="61"/>
      <c r="H116" s="61"/>
      <c r="I116" s="61"/>
      <c r="J116" s="61"/>
      <c r="K116" s="61"/>
    </row>
    <row r="117" spans="1:11" ht="15.75" x14ac:dyDescent="0.25">
      <c r="A117" s="3"/>
      <c r="B117" s="62" t="s">
        <v>45</v>
      </c>
      <c r="C117" s="62"/>
      <c r="D117" s="47"/>
      <c r="E117" s="47"/>
      <c r="F117" s="47"/>
      <c r="G117" s="47"/>
      <c r="H117" s="3"/>
      <c r="I117" s="3" t="s">
        <v>111</v>
      </c>
      <c r="J117" s="3"/>
      <c r="K117" s="3"/>
    </row>
    <row r="118" spans="1:11" ht="15.75" x14ac:dyDescent="0.25">
      <c r="A118" s="3">
        <v>287</v>
      </c>
      <c r="B118" s="47" t="s">
        <v>112</v>
      </c>
      <c r="C118" s="47"/>
      <c r="D118" s="47"/>
      <c r="E118" s="47"/>
      <c r="F118" s="47">
        <v>100</v>
      </c>
      <c r="G118" s="47"/>
      <c r="H118" s="3">
        <v>6.22</v>
      </c>
      <c r="I118" s="3">
        <v>5.21</v>
      </c>
      <c r="J118" s="3">
        <v>10.41</v>
      </c>
      <c r="K118" s="3">
        <v>113.29</v>
      </c>
    </row>
    <row r="119" spans="1:11" ht="15.75" x14ac:dyDescent="0.25">
      <c r="A119" s="3">
        <v>302</v>
      </c>
      <c r="B119" s="47" t="s">
        <v>15</v>
      </c>
      <c r="C119" s="47"/>
      <c r="D119" s="47"/>
      <c r="E119" s="47"/>
      <c r="F119" s="47">
        <v>180</v>
      </c>
      <c r="G119" s="47"/>
      <c r="H119" s="3">
        <v>10.31</v>
      </c>
      <c r="I119" s="3">
        <v>7.31</v>
      </c>
      <c r="J119" s="3">
        <v>46.37</v>
      </c>
      <c r="K119" s="3">
        <v>292.5</v>
      </c>
    </row>
    <row r="120" spans="1:11" ht="15.75" x14ac:dyDescent="0.25">
      <c r="A120" s="3" t="s">
        <v>59</v>
      </c>
      <c r="B120" s="47" t="s">
        <v>9</v>
      </c>
      <c r="C120" s="47"/>
      <c r="D120" s="47"/>
      <c r="E120" s="47"/>
      <c r="F120" s="47">
        <v>30</v>
      </c>
      <c r="G120" s="47"/>
      <c r="H120" s="3">
        <v>2.37</v>
      </c>
      <c r="I120" s="3">
        <v>0.3</v>
      </c>
      <c r="J120" s="3">
        <v>0.63</v>
      </c>
      <c r="K120" s="3">
        <v>70.14</v>
      </c>
    </row>
    <row r="121" spans="1:11" ht="16.5" thickBot="1" x14ac:dyDescent="0.3">
      <c r="A121" s="14">
        <v>342</v>
      </c>
      <c r="B121" s="48" t="s">
        <v>113</v>
      </c>
      <c r="C121" s="48"/>
      <c r="D121" s="48"/>
      <c r="E121" s="48"/>
      <c r="F121" s="48">
        <v>30</v>
      </c>
      <c r="G121" s="48"/>
      <c r="H121" s="14">
        <v>0.44</v>
      </c>
      <c r="I121" s="14">
        <v>0.16</v>
      </c>
      <c r="J121" s="14">
        <v>28.2</v>
      </c>
      <c r="K121" s="14">
        <v>116.6</v>
      </c>
    </row>
    <row r="122" spans="1:11" ht="15.75" x14ac:dyDescent="0.25">
      <c r="A122" s="34"/>
      <c r="B122" s="55" t="s">
        <v>10</v>
      </c>
      <c r="C122" s="55"/>
      <c r="D122" s="56"/>
      <c r="E122" s="56"/>
      <c r="F122" s="56">
        <f>SUM(F118:G121)</f>
        <v>340</v>
      </c>
      <c r="G122" s="56"/>
      <c r="H122" s="29">
        <f>SUM(H118:H121)</f>
        <v>19.340000000000003</v>
      </c>
      <c r="I122" s="29">
        <f t="shared" ref="I122:K122" si="15">SUM(I118:I121)</f>
        <v>12.98</v>
      </c>
      <c r="J122" s="29">
        <f t="shared" si="15"/>
        <v>85.61</v>
      </c>
      <c r="K122" s="23">
        <f t="shared" si="15"/>
        <v>592.53</v>
      </c>
    </row>
    <row r="123" spans="1:11" ht="16.5" thickBot="1" x14ac:dyDescent="0.3">
      <c r="A123" s="20"/>
      <c r="B123" s="57" t="s">
        <v>51</v>
      </c>
      <c r="C123" s="57"/>
      <c r="D123" s="50"/>
      <c r="E123" s="50"/>
      <c r="F123" s="50"/>
      <c r="G123" s="50"/>
      <c r="H123" s="27"/>
      <c r="I123" s="27"/>
      <c r="J123" s="27"/>
      <c r="K123" s="35"/>
    </row>
    <row r="124" spans="1:11" ht="15.75" x14ac:dyDescent="0.25">
      <c r="A124" s="13">
        <v>115</v>
      </c>
      <c r="B124" s="58" t="s">
        <v>114</v>
      </c>
      <c r="C124" s="58"/>
      <c r="D124" s="58"/>
      <c r="E124" s="58"/>
      <c r="F124" s="58">
        <v>250</v>
      </c>
      <c r="G124" s="58"/>
      <c r="H124" s="13">
        <v>0.57999999999999996</v>
      </c>
      <c r="I124" s="13">
        <v>4.8</v>
      </c>
      <c r="J124" s="13">
        <v>1.72</v>
      </c>
      <c r="K124" s="13">
        <v>51.25</v>
      </c>
    </row>
    <row r="125" spans="1:11" ht="15.75" x14ac:dyDescent="0.25">
      <c r="A125" s="3">
        <v>265</v>
      </c>
      <c r="B125" s="47" t="s">
        <v>16</v>
      </c>
      <c r="C125" s="47"/>
      <c r="D125" s="47"/>
      <c r="E125" s="47"/>
      <c r="F125" s="47">
        <v>200</v>
      </c>
      <c r="G125" s="47"/>
      <c r="H125" s="3">
        <v>16.48</v>
      </c>
      <c r="I125" s="3">
        <v>16.89</v>
      </c>
      <c r="J125" s="3">
        <v>26.08</v>
      </c>
      <c r="K125" s="3">
        <v>322</v>
      </c>
    </row>
    <row r="126" spans="1:11" ht="15.75" x14ac:dyDescent="0.25">
      <c r="A126" s="3" t="s">
        <v>8</v>
      </c>
      <c r="B126" s="47" t="s">
        <v>9</v>
      </c>
      <c r="C126" s="47"/>
      <c r="D126" s="47"/>
      <c r="E126" s="47"/>
      <c r="F126" s="47">
        <v>30</v>
      </c>
      <c r="G126" s="47"/>
      <c r="H126" s="3">
        <v>2.37</v>
      </c>
      <c r="I126" s="3">
        <v>0.3</v>
      </c>
      <c r="J126" s="3">
        <v>0.63</v>
      </c>
      <c r="K126" s="3">
        <v>70.14</v>
      </c>
    </row>
    <row r="127" spans="1:11" ht="15.75" x14ac:dyDescent="0.25">
      <c r="A127" s="3" t="s">
        <v>8</v>
      </c>
      <c r="B127" s="47" t="s">
        <v>94</v>
      </c>
      <c r="C127" s="47"/>
      <c r="D127" s="47"/>
      <c r="E127" s="47"/>
      <c r="F127" s="47">
        <v>30</v>
      </c>
      <c r="G127" s="47"/>
      <c r="H127" s="3">
        <v>2.2400000000000002</v>
      </c>
      <c r="I127" s="3">
        <v>0.44</v>
      </c>
      <c r="J127" s="3">
        <v>0.96</v>
      </c>
      <c r="K127" s="3">
        <v>91.96</v>
      </c>
    </row>
    <row r="128" spans="1:11" ht="16.5" thickBot="1" x14ac:dyDescent="0.3">
      <c r="A128" s="14" t="s">
        <v>115</v>
      </c>
      <c r="B128" s="48" t="s">
        <v>34</v>
      </c>
      <c r="C128" s="48"/>
      <c r="D128" s="48"/>
      <c r="E128" s="48"/>
      <c r="F128" s="48">
        <v>200</v>
      </c>
      <c r="G128" s="48"/>
      <c r="H128" s="14">
        <v>0.24</v>
      </c>
      <c r="I128" s="14">
        <v>0.14000000000000001</v>
      </c>
      <c r="J128" s="14">
        <v>27.84</v>
      </c>
      <c r="K128" s="14">
        <v>115</v>
      </c>
    </row>
    <row r="129" spans="1:11" ht="15.75" x14ac:dyDescent="0.25">
      <c r="A129" s="15"/>
      <c r="B129" s="55" t="s">
        <v>55</v>
      </c>
      <c r="C129" s="55"/>
      <c r="D129" s="55"/>
      <c r="E129" s="55"/>
      <c r="F129" s="55">
        <f>SUM(F124:F128)</f>
        <v>710</v>
      </c>
      <c r="G129" s="55"/>
      <c r="H129" s="16">
        <f>SUM(H124:H128)</f>
        <v>21.91</v>
      </c>
      <c r="I129" s="16">
        <f t="shared" ref="I129:K129" si="16">SUM(I124:I128)</f>
        <v>22.570000000000004</v>
      </c>
      <c r="J129" s="16">
        <f t="shared" si="16"/>
        <v>57.23</v>
      </c>
      <c r="K129" s="23">
        <f t="shared" si="16"/>
        <v>650.35</v>
      </c>
    </row>
    <row r="130" spans="1:11" ht="16.5" thickBot="1" x14ac:dyDescent="0.3">
      <c r="A130" s="20"/>
      <c r="B130" s="59" t="s">
        <v>116</v>
      </c>
      <c r="C130" s="59"/>
      <c r="D130" s="59"/>
      <c r="E130" s="59"/>
      <c r="F130" s="59">
        <f>F122+F129</f>
        <v>1050</v>
      </c>
      <c r="G130" s="59"/>
      <c r="H130" s="17">
        <f>H122+H129</f>
        <v>41.25</v>
      </c>
      <c r="I130" s="17">
        <f t="shared" ref="I130:K130" si="17">I122+I129</f>
        <v>35.550000000000004</v>
      </c>
      <c r="J130" s="17">
        <f t="shared" si="17"/>
        <v>142.84</v>
      </c>
      <c r="K130" s="17">
        <f t="shared" si="17"/>
        <v>1242.8800000000001</v>
      </c>
    </row>
    <row r="131" spans="1:11" x14ac:dyDescent="0.25">
      <c r="A131" s="58"/>
      <c r="B131" s="60" t="s">
        <v>117</v>
      </c>
      <c r="C131" s="60"/>
      <c r="D131" s="60" t="s">
        <v>43</v>
      </c>
      <c r="E131" s="60"/>
      <c r="F131" s="60"/>
      <c r="G131" s="60"/>
      <c r="H131" s="60"/>
      <c r="I131" s="60"/>
      <c r="J131" s="60"/>
      <c r="K131" s="60"/>
    </row>
    <row r="132" spans="1:11" x14ac:dyDescent="0.25">
      <c r="A132" s="47"/>
      <c r="B132" s="61"/>
      <c r="C132" s="61"/>
      <c r="D132" s="61"/>
      <c r="E132" s="61"/>
      <c r="F132" s="61"/>
      <c r="G132" s="61"/>
      <c r="H132" s="61"/>
      <c r="I132" s="61"/>
      <c r="J132" s="61"/>
      <c r="K132" s="61"/>
    </row>
    <row r="133" spans="1:11" ht="15.75" x14ac:dyDescent="0.25">
      <c r="A133" s="3"/>
      <c r="B133" s="62" t="s">
        <v>45</v>
      </c>
      <c r="C133" s="62"/>
      <c r="D133" s="47"/>
      <c r="E133" s="47"/>
      <c r="F133" s="47"/>
      <c r="G133" s="47"/>
      <c r="H133" s="3"/>
      <c r="I133" s="3"/>
      <c r="J133" s="3"/>
      <c r="K133" s="3"/>
    </row>
    <row r="134" spans="1:11" ht="15.75" x14ac:dyDescent="0.25">
      <c r="A134" s="3">
        <v>265</v>
      </c>
      <c r="B134" s="47" t="s">
        <v>16</v>
      </c>
      <c r="C134" s="47"/>
      <c r="D134" s="47"/>
      <c r="E134" s="47"/>
      <c r="F134" s="47">
        <v>150</v>
      </c>
      <c r="G134" s="47"/>
      <c r="H134" s="3">
        <v>16.48</v>
      </c>
      <c r="I134" s="3">
        <v>16.89</v>
      </c>
      <c r="J134" s="3">
        <v>26.08</v>
      </c>
      <c r="K134" s="3">
        <v>322</v>
      </c>
    </row>
    <row r="135" spans="1:11" ht="15.75" x14ac:dyDescent="0.25">
      <c r="A135" s="3">
        <v>377</v>
      </c>
      <c r="B135" s="47" t="s">
        <v>50</v>
      </c>
      <c r="C135" s="47"/>
      <c r="D135" s="47"/>
      <c r="E135" s="47"/>
      <c r="F135" s="47">
        <v>200</v>
      </c>
      <c r="G135" s="47"/>
      <c r="H135" s="3">
        <v>0.12</v>
      </c>
      <c r="I135" s="3">
        <v>0.02</v>
      </c>
      <c r="J135" s="3">
        <v>13.7</v>
      </c>
      <c r="K135" s="3">
        <v>55.86</v>
      </c>
    </row>
    <row r="136" spans="1:11" ht="15.75" x14ac:dyDescent="0.25">
      <c r="A136" s="3" t="s">
        <v>17</v>
      </c>
      <c r="B136" s="47" t="s">
        <v>18</v>
      </c>
      <c r="C136" s="47"/>
      <c r="D136" s="47"/>
      <c r="E136" s="47"/>
      <c r="F136" s="47">
        <v>100</v>
      </c>
      <c r="G136" s="47"/>
      <c r="H136" s="3">
        <v>1.31</v>
      </c>
      <c r="I136" s="3">
        <v>3.25</v>
      </c>
      <c r="J136" s="3">
        <v>6.27</v>
      </c>
      <c r="K136" s="3">
        <v>59.6</v>
      </c>
    </row>
    <row r="137" spans="1:11" ht="15.75" x14ac:dyDescent="0.25">
      <c r="A137" s="3" t="s">
        <v>59</v>
      </c>
      <c r="B137" s="47" t="s">
        <v>9</v>
      </c>
      <c r="C137" s="47"/>
      <c r="D137" s="47"/>
      <c r="E137" s="47"/>
      <c r="F137" s="47">
        <v>30</v>
      </c>
      <c r="G137" s="47"/>
      <c r="H137" s="3">
        <v>2.37</v>
      </c>
      <c r="I137" s="3">
        <v>0.3</v>
      </c>
      <c r="J137" s="3">
        <v>0.63</v>
      </c>
      <c r="K137" s="3">
        <v>70.14</v>
      </c>
    </row>
    <row r="138" spans="1:11" ht="16.5" thickBot="1" x14ac:dyDescent="0.3">
      <c r="A138" s="26">
        <v>453</v>
      </c>
      <c r="B138" s="48" t="s">
        <v>118</v>
      </c>
      <c r="C138" s="48"/>
      <c r="D138" s="48"/>
      <c r="E138" s="48"/>
      <c r="F138" s="48">
        <v>50</v>
      </c>
      <c r="G138" s="48"/>
      <c r="H138" s="26">
        <v>5.18</v>
      </c>
      <c r="I138" s="26">
        <v>6.56</v>
      </c>
      <c r="J138" s="26">
        <v>54.65</v>
      </c>
      <c r="K138" s="26">
        <v>298.39999999999998</v>
      </c>
    </row>
    <row r="139" spans="1:11" ht="15.75" x14ac:dyDescent="0.25">
      <c r="A139" s="34"/>
      <c r="B139" s="56" t="s">
        <v>10</v>
      </c>
      <c r="C139" s="56"/>
      <c r="D139" s="56"/>
      <c r="E139" s="56"/>
      <c r="F139" s="56">
        <f>SUM(F134:G138)</f>
        <v>530</v>
      </c>
      <c r="G139" s="56"/>
      <c r="H139" s="30">
        <f>SUM(H134:H138)</f>
        <v>25.46</v>
      </c>
      <c r="I139" s="30">
        <f t="shared" ref="I139:K139" si="18">SUM(I134:I138)</f>
        <v>27.02</v>
      </c>
      <c r="J139" s="30">
        <f t="shared" si="18"/>
        <v>101.33</v>
      </c>
      <c r="K139" s="19">
        <f t="shared" si="18"/>
        <v>806</v>
      </c>
    </row>
    <row r="140" spans="1:11" ht="16.5" thickBot="1" x14ac:dyDescent="0.3">
      <c r="A140" s="20"/>
      <c r="B140" s="57" t="s">
        <v>51</v>
      </c>
      <c r="C140" s="57"/>
      <c r="D140" s="50"/>
      <c r="E140" s="50"/>
      <c r="F140" s="50"/>
      <c r="G140" s="50"/>
      <c r="H140" s="27"/>
      <c r="I140" s="27"/>
      <c r="J140" s="27"/>
      <c r="K140" s="35"/>
    </row>
    <row r="141" spans="1:11" ht="15.75" x14ac:dyDescent="0.25">
      <c r="A141" s="32">
        <v>20</v>
      </c>
      <c r="B141" s="58" t="s">
        <v>63</v>
      </c>
      <c r="C141" s="58"/>
      <c r="D141" s="58"/>
      <c r="E141" s="58"/>
      <c r="F141" s="58">
        <v>100</v>
      </c>
      <c r="G141" s="58"/>
      <c r="H141" s="32">
        <v>0.75</v>
      </c>
      <c r="I141" s="32">
        <v>6.02</v>
      </c>
      <c r="J141" s="32">
        <v>2.35</v>
      </c>
      <c r="K141" s="32">
        <v>66.599999999999994</v>
      </c>
    </row>
    <row r="142" spans="1:11" ht="15.75" x14ac:dyDescent="0.25">
      <c r="A142" s="3" t="s">
        <v>119</v>
      </c>
      <c r="B142" s="47" t="s">
        <v>120</v>
      </c>
      <c r="C142" s="47"/>
      <c r="D142" s="47"/>
      <c r="E142" s="47"/>
      <c r="F142" s="47">
        <v>250</v>
      </c>
      <c r="G142" s="47"/>
      <c r="H142" s="3">
        <v>1.47</v>
      </c>
      <c r="I142" s="3">
        <v>4.93</v>
      </c>
      <c r="J142" s="3">
        <v>6.1</v>
      </c>
      <c r="K142" s="3">
        <v>76.25</v>
      </c>
    </row>
    <row r="143" spans="1:11" ht="15.75" x14ac:dyDescent="0.25">
      <c r="A143" s="3">
        <v>259</v>
      </c>
      <c r="B143" s="47" t="s">
        <v>64</v>
      </c>
      <c r="C143" s="47"/>
      <c r="D143" s="47"/>
      <c r="E143" s="47"/>
      <c r="F143" s="47">
        <v>175</v>
      </c>
      <c r="G143" s="47"/>
      <c r="H143" s="3">
        <v>16.21</v>
      </c>
      <c r="I143" s="3">
        <v>18.100000000000001</v>
      </c>
      <c r="J143" s="3">
        <v>16.57</v>
      </c>
      <c r="K143" s="3">
        <v>295</v>
      </c>
    </row>
    <row r="144" spans="1:11" ht="15.75" x14ac:dyDescent="0.25">
      <c r="A144" s="3" t="s">
        <v>8</v>
      </c>
      <c r="B144" s="47" t="s">
        <v>94</v>
      </c>
      <c r="C144" s="47"/>
      <c r="D144" s="47"/>
      <c r="E144" s="47"/>
      <c r="F144" s="47">
        <v>40</v>
      </c>
      <c r="G144" s="47"/>
      <c r="H144" s="3">
        <v>2.2400000000000002</v>
      </c>
      <c r="I144" s="3">
        <v>0.44</v>
      </c>
      <c r="J144" s="3">
        <v>0.96</v>
      </c>
      <c r="K144" s="3">
        <v>91.96</v>
      </c>
    </row>
    <row r="145" spans="1:11" ht="15.75" x14ac:dyDescent="0.25">
      <c r="A145" s="3" t="s">
        <v>8</v>
      </c>
      <c r="B145" s="47" t="s">
        <v>9</v>
      </c>
      <c r="C145" s="47"/>
      <c r="D145" s="47"/>
      <c r="E145" s="47"/>
      <c r="F145" s="47">
        <v>30</v>
      </c>
      <c r="G145" s="47"/>
      <c r="H145" s="3">
        <v>2.37</v>
      </c>
      <c r="I145" s="3">
        <v>0.3</v>
      </c>
      <c r="J145" s="3">
        <v>13.86</v>
      </c>
      <c r="K145" s="3">
        <v>70.14</v>
      </c>
    </row>
    <row r="146" spans="1:11" ht="16.5" thickBot="1" x14ac:dyDescent="0.3">
      <c r="A146" s="26">
        <v>389</v>
      </c>
      <c r="B146" s="48" t="s">
        <v>32</v>
      </c>
      <c r="C146" s="48"/>
      <c r="D146" s="48"/>
      <c r="E146" s="48"/>
      <c r="F146" s="48">
        <v>200</v>
      </c>
      <c r="G146" s="48"/>
      <c r="H146" s="26">
        <v>20</v>
      </c>
      <c r="I146" s="26">
        <v>2</v>
      </c>
      <c r="J146" s="26">
        <v>58</v>
      </c>
      <c r="K146" s="26">
        <v>330</v>
      </c>
    </row>
    <row r="147" spans="1:11" ht="15.75" x14ac:dyDescent="0.25">
      <c r="A147" s="34"/>
      <c r="B147" s="56" t="s">
        <v>55</v>
      </c>
      <c r="C147" s="56"/>
      <c r="D147" s="56"/>
      <c r="E147" s="56"/>
      <c r="F147" s="56">
        <f>SUM(F141:G146)</f>
        <v>795</v>
      </c>
      <c r="G147" s="56"/>
      <c r="H147" s="30">
        <f>SUM(H141:H146)</f>
        <v>43.040000000000006</v>
      </c>
      <c r="I147" s="30">
        <f t="shared" ref="I147:K147" si="19">SUM(I141:I146)</f>
        <v>31.790000000000003</v>
      </c>
      <c r="J147" s="30">
        <f t="shared" si="19"/>
        <v>97.84</v>
      </c>
      <c r="K147" s="19">
        <f t="shared" si="19"/>
        <v>929.95</v>
      </c>
    </row>
    <row r="148" spans="1:11" ht="16.5" thickBot="1" x14ac:dyDescent="0.3">
      <c r="A148" s="20"/>
      <c r="B148" s="59" t="s">
        <v>121</v>
      </c>
      <c r="C148" s="59"/>
      <c r="D148" s="59"/>
      <c r="E148" s="59"/>
      <c r="F148" s="59">
        <f>F139+F147</f>
        <v>1325</v>
      </c>
      <c r="G148" s="59"/>
      <c r="H148" s="33">
        <f>H139+H147</f>
        <v>68.5</v>
      </c>
      <c r="I148" s="33">
        <f t="shared" ref="I148:K148" si="20">I139+I147</f>
        <v>58.81</v>
      </c>
      <c r="J148" s="33">
        <f t="shared" si="20"/>
        <v>199.17000000000002</v>
      </c>
      <c r="K148" s="22">
        <f t="shared" si="20"/>
        <v>1735.95</v>
      </c>
    </row>
    <row r="149" spans="1:11" x14ac:dyDescent="0.25">
      <c r="A149" s="58"/>
      <c r="B149" s="60" t="s">
        <v>122</v>
      </c>
      <c r="C149" s="60"/>
      <c r="D149" s="60" t="s">
        <v>43</v>
      </c>
      <c r="E149" s="60"/>
      <c r="F149" s="58"/>
      <c r="G149" s="58"/>
      <c r="H149" s="58"/>
      <c r="I149" s="58"/>
      <c r="J149" s="58"/>
      <c r="K149" s="58"/>
    </row>
    <row r="150" spans="1:11" x14ac:dyDescent="0.25">
      <c r="A150" s="47"/>
      <c r="B150" s="61"/>
      <c r="C150" s="61"/>
      <c r="D150" s="61"/>
      <c r="E150" s="61"/>
      <c r="F150" s="47"/>
      <c r="G150" s="47"/>
      <c r="H150" s="47"/>
      <c r="I150" s="47"/>
      <c r="J150" s="47"/>
      <c r="K150" s="47"/>
    </row>
    <row r="151" spans="1:11" ht="15.75" x14ac:dyDescent="0.25">
      <c r="A151" s="3"/>
      <c r="B151" s="61" t="s">
        <v>45</v>
      </c>
      <c r="C151" s="61"/>
      <c r="D151" s="47"/>
      <c r="E151" s="47"/>
      <c r="F151" s="47"/>
      <c r="G151" s="47"/>
      <c r="H151" s="3"/>
      <c r="I151" s="3"/>
      <c r="J151" s="3"/>
      <c r="K151" s="3"/>
    </row>
    <row r="152" spans="1:11" ht="15.75" x14ac:dyDescent="0.25">
      <c r="A152" s="3">
        <v>20</v>
      </c>
      <c r="B152" s="47" t="s">
        <v>123</v>
      </c>
      <c r="C152" s="47"/>
      <c r="D152" s="47"/>
      <c r="E152" s="47"/>
      <c r="F152" s="47">
        <v>200</v>
      </c>
      <c r="G152" s="47"/>
      <c r="H152" s="3">
        <v>17.3</v>
      </c>
      <c r="I152" s="3">
        <v>16.72</v>
      </c>
      <c r="J152" s="3">
        <v>38.96</v>
      </c>
      <c r="K152" s="3">
        <v>375.48</v>
      </c>
    </row>
    <row r="153" spans="1:11" ht="15.75" x14ac:dyDescent="0.25">
      <c r="A153" s="3" t="s">
        <v>59</v>
      </c>
      <c r="B153" s="47" t="s">
        <v>9</v>
      </c>
      <c r="C153" s="47"/>
      <c r="D153" s="47"/>
      <c r="E153" s="47"/>
      <c r="F153" s="47">
        <v>30</v>
      </c>
      <c r="G153" s="47"/>
      <c r="H153" s="3">
        <v>2.37</v>
      </c>
      <c r="I153" s="3">
        <v>0.3</v>
      </c>
      <c r="J153" s="3">
        <v>0.63</v>
      </c>
      <c r="K153" s="3">
        <v>70.14</v>
      </c>
    </row>
    <row r="154" spans="1:11" ht="15.75" x14ac:dyDescent="0.25">
      <c r="A154" s="3">
        <v>334</v>
      </c>
      <c r="B154" s="47" t="s">
        <v>124</v>
      </c>
      <c r="C154" s="47"/>
      <c r="D154" s="47"/>
      <c r="E154" s="47"/>
      <c r="F154" s="47">
        <v>50</v>
      </c>
      <c r="G154" s="47"/>
      <c r="H154" s="3">
        <v>0.2</v>
      </c>
      <c r="I154" s="3">
        <v>0.1</v>
      </c>
      <c r="J154" s="3">
        <v>31.85</v>
      </c>
      <c r="K154" s="3">
        <v>129.15</v>
      </c>
    </row>
    <row r="155" spans="1:11" ht="15.75" x14ac:dyDescent="0.25">
      <c r="A155" s="3">
        <v>382</v>
      </c>
      <c r="B155" s="47" t="s">
        <v>70</v>
      </c>
      <c r="C155" s="47"/>
      <c r="D155" s="47"/>
      <c r="E155" s="47"/>
      <c r="F155" s="47">
        <v>200</v>
      </c>
      <c r="G155" s="47"/>
      <c r="H155" s="3">
        <v>0.06</v>
      </c>
      <c r="I155" s="3">
        <v>0.02</v>
      </c>
      <c r="J155" s="3">
        <v>15.01</v>
      </c>
      <c r="K155" s="3">
        <v>60.01</v>
      </c>
    </row>
    <row r="156" spans="1:11" ht="16.5" thickBot="1" x14ac:dyDescent="0.3">
      <c r="A156" s="26">
        <v>3</v>
      </c>
      <c r="B156" s="48" t="s">
        <v>125</v>
      </c>
      <c r="C156" s="48"/>
      <c r="D156" s="48"/>
      <c r="E156" s="48"/>
      <c r="F156" s="48">
        <v>50</v>
      </c>
      <c r="G156" s="48"/>
      <c r="H156" s="26">
        <v>5.8</v>
      </c>
      <c r="I156" s="26">
        <v>8.3000000000000007</v>
      </c>
      <c r="J156" s="26">
        <v>14.83</v>
      </c>
      <c r="K156" s="26">
        <v>157</v>
      </c>
    </row>
    <row r="157" spans="1:11" ht="15.75" x14ac:dyDescent="0.25">
      <c r="A157" s="34"/>
      <c r="B157" s="55" t="s">
        <v>10</v>
      </c>
      <c r="C157" s="55"/>
      <c r="D157" s="56"/>
      <c r="E157" s="56"/>
      <c r="F157" s="56">
        <f>SUM(F152:G156)</f>
        <v>530</v>
      </c>
      <c r="G157" s="56"/>
      <c r="H157" s="30">
        <f>SUM(H152:H156)</f>
        <v>25.73</v>
      </c>
      <c r="I157" s="30">
        <f t="shared" ref="I157:K157" si="21">SUM(I152:I156)</f>
        <v>25.44</v>
      </c>
      <c r="J157" s="30">
        <f t="shared" si="21"/>
        <v>101.28</v>
      </c>
      <c r="K157" s="19">
        <f t="shared" si="21"/>
        <v>791.78</v>
      </c>
    </row>
    <row r="158" spans="1:11" ht="16.5" thickBot="1" x14ac:dyDescent="0.3">
      <c r="A158" s="20"/>
      <c r="B158" s="59" t="s">
        <v>51</v>
      </c>
      <c r="C158" s="59"/>
      <c r="D158" s="57"/>
      <c r="E158" s="57"/>
      <c r="F158" s="57"/>
      <c r="G158" s="57"/>
      <c r="H158" s="27"/>
      <c r="I158" s="27"/>
      <c r="J158" s="27"/>
      <c r="K158" s="35"/>
    </row>
    <row r="159" spans="1:11" ht="15.75" x14ac:dyDescent="0.25">
      <c r="A159" s="32">
        <v>108</v>
      </c>
      <c r="B159" s="58" t="s">
        <v>126</v>
      </c>
      <c r="C159" s="58"/>
      <c r="D159" s="58"/>
      <c r="E159" s="58"/>
      <c r="F159" s="58">
        <v>250</v>
      </c>
      <c r="G159" s="58"/>
      <c r="H159" s="32">
        <v>3.55</v>
      </c>
      <c r="I159" s="32">
        <v>4.5999999999999996</v>
      </c>
      <c r="J159" s="32">
        <v>18.8</v>
      </c>
      <c r="K159" s="32">
        <v>144.25</v>
      </c>
    </row>
    <row r="160" spans="1:11" ht="15.75" x14ac:dyDescent="0.25">
      <c r="A160" s="3">
        <v>278</v>
      </c>
      <c r="B160" s="47" t="s">
        <v>35</v>
      </c>
      <c r="C160" s="47"/>
      <c r="D160" s="47"/>
      <c r="E160" s="47"/>
      <c r="F160" s="47">
        <v>105</v>
      </c>
      <c r="G160" s="47"/>
      <c r="H160" s="3">
        <v>7.39</v>
      </c>
      <c r="I160" s="3">
        <v>8.19</v>
      </c>
      <c r="J160" s="3">
        <v>9.75</v>
      </c>
      <c r="K160" s="3">
        <v>142.30000000000001</v>
      </c>
    </row>
    <row r="161" spans="1:11" ht="15.75" x14ac:dyDescent="0.25">
      <c r="A161" s="3">
        <v>304</v>
      </c>
      <c r="B161" s="47" t="s">
        <v>19</v>
      </c>
      <c r="C161" s="47"/>
      <c r="D161" s="47"/>
      <c r="E161" s="47"/>
      <c r="F161" s="47">
        <v>200</v>
      </c>
      <c r="G161" s="47"/>
      <c r="H161" s="3">
        <v>4.8600000000000003</v>
      </c>
      <c r="I161" s="3">
        <v>7.16</v>
      </c>
      <c r="J161" s="3">
        <v>48.92</v>
      </c>
      <c r="K161" s="3">
        <v>279.60000000000002</v>
      </c>
    </row>
    <row r="162" spans="1:11" ht="15.75" x14ac:dyDescent="0.25">
      <c r="A162" s="3" t="s">
        <v>8</v>
      </c>
      <c r="B162" s="47" t="s">
        <v>9</v>
      </c>
      <c r="C162" s="47"/>
      <c r="D162" s="47"/>
      <c r="E162" s="47"/>
      <c r="F162" s="47">
        <v>30</v>
      </c>
      <c r="G162" s="47"/>
      <c r="H162" s="3">
        <v>2.37</v>
      </c>
      <c r="I162" s="3">
        <v>0.3</v>
      </c>
      <c r="J162" s="3">
        <v>0.63</v>
      </c>
      <c r="K162" s="3">
        <v>70.14</v>
      </c>
    </row>
    <row r="163" spans="1:11" ht="15.75" x14ac:dyDescent="0.25">
      <c r="A163" s="3" t="s">
        <v>8</v>
      </c>
      <c r="B163" s="47" t="s">
        <v>94</v>
      </c>
      <c r="C163" s="47"/>
      <c r="D163" s="47"/>
      <c r="E163" s="47"/>
      <c r="F163" s="47">
        <v>30</v>
      </c>
      <c r="G163" s="47"/>
      <c r="H163" s="3">
        <v>2.2400000000000002</v>
      </c>
      <c r="I163" s="3">
        <v>0.44</v>
      </c>
      <c r="J163" s="3">
        <v>0.96</v>
      </c>
      <c r="K163" s="3">
        <v>91.96</v>
      </c>
    </row>
    <row r="164" spans="1:11" ht="16.5" thickBot="1" x14ac:dyDescent="0.3">
      <c r="A164" s="26" t="s">
        <v>127</v>
      </c>
      <c r="B164" s="48" t="s">
        <v>20</v>
      </c>
      <c r="C164" s="48"/>
      <c r="D164" s="48"/>
      <c r="E164" s="48"/>
      <c r="F164" s="48">
        <v>200</v>
      </c>
      <c r="G164" s="48"/>
      <c r="H164" s="26">
        <v>0.32</v>
      </c>
      <c r="I164" s="26" t="s">
        <v>128</v>
      </c>
      <c r="J164" s="26">
        <v>39.4</v>
      </c>
      <c r="K164" s="26">
        <v>111.6</v>
      </c>
    </row>
    <row r="165" spans="1:11" ht="15.75" x14ac:dyDescent="0.25">
      <c r="A165" s="34"/>
      <c r="B165" s="56" t="s">
        <v>55</v>
      </c>
      <c r="C165" s="56"/>
      <c r="D165" s="49"/>
      <c r="E165" s="49"/>
      <c r="F165" s="56">
        <f>SUM(F159:G164)</f>
        <v>815</v>
      </c>
      <c r="G165" s="56"/>
      <c r="H165" s="30">
        <f>SUM(H159:H164)</f>
        <v>20.730000000000004</v>
      </c>
      <c r="I165" s="30">
        <f>SUM(I159:I163)</f>
        <v>20.69</v>
      </c>
      <c r="J165" s="30">
        <f>SUM(J159:J164)</f>
        <v>118.45999999999998</v>
      </c>
      <c r="K165" s="19">
        <f>SUM(K159:K164)</f>
        <v>839.85000000000014</v>
      </c>
    </row>
    <row r="166" spans="1:11" ht="16.5" thickBot="1" x14ac:dyDescent="0.3">
      <c r="A166" s="20"/>
      <c r="B166" s="59" t="s">
        <v>129</v>
      </c>
      <c r="C166" s="59"/>
      <c r="D166" s="59"/>
      <c r="E166" s="59"/>
      <c r="F166" s="59">
        <f>F157+F165</f>
        <v>1345</v>
      </c>
      <c r="G166" s="59"/>
      <c r="H166" s="33">
        <f>H157+H165</f>
        <v>46.460000000000008</v>
      </c>
      <c r="I166" s="33">
        <f t="shared" ref="I166:K166" si="22">I157+I165</f>
        <v>46.13</v>
      </c>
      <c r="J166" s="33">
        <f t="shared" si="22"/>
        <v>219.73999999999998</v>
      </c>
      <c r="K166" s="22">
        <f t="shared" si="22"/>
        <v>1631.63</v>
      </c>
    </row>
    <row r="167" spans="1:11" x14ac:dyDescent="0.25">
      <c r="A167" s="58"/>
      <c r="B167" s="60" t="s">
        <v>130</v>
      </c>
      <c r="C167" s="60"/>
      <c r="D167" s="60" t="s">
        <v>43</v>
      </c>
      <c r="E167" s="60"/>
      <c r="F167" s="58"/>
      <c r="G167" s="58"/>
      <c r="H167" s="58"/>
      <c r="I167" s="58"/>
      <c r="J167" s="58"/>
      <c r="K167" s="58"/>
    </row>
    <row r="168" spans="1:11" x14ac:dyDescent="0.25">
      <c r="A168" s="47"/>
      <c r="B168" s="61"/>
      <c r="C168" s="61"/>
      <c r="D168" s="61"/>
      <c r="E168" s="61"/>
      <c r="F168" s="47"/>
      <c r="G168" s="47"/>
      <c r="H168" s="47"/>
      <c r="I168" s="47"/>
      <c r="J168" s="47"/>
      <c r="K168" s="47"/>
    </row>
    <row r="169" spans="1:11" ht="15.75" x14ac:dyDescent="0.25">
      <c r="A169" s="3"/>
      <c r="B169" s="61" t="s">
        <v>45</v>
      </c>
      <c r="C169" s="61"/>
      <c r="D169" s="47"/>
      <c r="E169" s="47"/>
      <c r="F169" s="47"/>
      <c r="G169" s="47"/>
      <c r="H169" s="3"/>
      <c r="I169" s="3"/>
      <c r="J169" s="3"/>
      <c r="K169" s="3"/>
    </row>
    <row r="170" spans="1:11" ht="15.75" x14ac:dyDescent="0.25">
      <c r="A170" s="3">
        <v>292</v>
      </c>
      <c r="B170" s="47" t="s">
        <v>91</v>
      </c>
      <c r="C170" s="47"/>
      <c r="D170" s="47"/>
      <c r="E170" s="47"/>
      <c r="F170" s="47">
        <v>150</v>
      </c>
      <c r="G170" s="47"/>
      <c r="H170" s="3">
        <v>13.07</v>
      </c>
      <c r="I170" s="3">
        <v>11.57</v>
      </c>
      <c r="J170" s="3">
        <v>12.9</v>
      </c>
      <c r="K170" s="3">
        <v>208</v>
      </c>
    </row>
    <row r="171" spans="1:11" ht="15.75" x14ac:dyDescent="0.25">
      <c r="A171" s="3">
        <v>304</v>
      </c>
      <c r="B171" s="47" t="s">
        <v>19</v>
      </c>
      <c r="C171" s="47"/>
      <c r="D171" s="47"/>
      <c r="E171" s="47"/>
      <c r="F171" s="47">
        <v>200</v>
      </c>
      <c r="G171" s="47"/>
      <c r="H171" s="3">
        <v>4.8600000000000003</v>
      </c>
      <c r="I171" s="3">
        <v>7.16</v>
      </c>
      <c r="J171" s="3">
        <v>48.92</v>
      </c>
      <c r="K171" s="3">
        <v>279.60000000000002</v>
      </c>
    </row>
    <row r="172" spans="1:11" ht="15.75" x14ac:dyDescent="0.25">
      <c r="A172" s="3" t="s">
        <v>131</v>
      </c>
      <c r="B172" s="47" t="s">
        <v>20</v>
      </c>
      <c r="C172" s="47"/>
      <c r="D172" s="47"/>
      <c r="E172" s="47"/>
      <c r="F172" s="47">
        <v>200</v>
      </c>
      <c r="G172" s="47"/>
      <c r="H172" s="3">
        <v>0.32</v>
      </c>
      <c r="I172" s="3">
        <v>0</v>
      </c>
      <c r="J172" s="3">
        <v>39.04</v>
      </c>
      <c r="K172" s="3">
        <v>160</v>
      </c>
    </row>
    <row r="173" spans="1:11" ht="16.5" thickBot="1" x14ac:dyDescent="0.3">
      <c r="A173" s="26" t="s">
        <v>59</v>
      </c>
      <c r="B173" s="48" t="s">
        <v>9</v>
      </c>
      <c r="C173" s="48"/>
      <c r="D173" s="48"/>
      <c r="E173" s="48"/>
      <c r="F173" s="48">
        <v>30</v>
      </c>
      <c r="G173" s="48"/>
      <c r="H173" s="26">
        <v>2.37</v>
      </c>
      <c r="I173" s="26">
        <v>0.3</v>
      </c>
      <c r="J173" s="26">
        <v>0.63</v>
      </c>
      <c r="K173" s="26">
        <v>70.14</v>
      </c>
    </row>
    <row r="174" spans="1:11" ht="15.75" x14ac:dyDescent="0.25">
      <c r="A174" s="34"/>
      <c r="B174" s="56" t="s">
        <v>10</v>
      </c>
      <c r="C174" s="56"/>
      <c r="D174" s="56"/>
      <c r="E174" s="56"/>
      <c r="F174" s="56">
        <f>SUM(F170:G173)</f>
        <v>580</v>
      </c>
      <c r="G174" s="56"/>
      <c r="H174" s="30">
        <f>SUM(H170:H173)</f>
        <v>20.62</v>
      </c>
      <c r="I174" s="30">
        <f t="shared" ref="I174:K174" si="23">SUM(I170:I173)</f>
        <v>19.03</v>
      </c>
      <c r="J174" s="30">
        <f t="shared" si="23"/>
        <v>101.49</v>
      </c>
      <c r="K174" s="19">
        <f t="shared" si="23"/>
        <v>717.74</v>
      </c>
    </row>
    <row r="175" spans="1:11" ht="16.5" thickBot="1" x14ac:dyDescent="0.3">
      <c r="A175" s="20"/>
      <c r="B175" s="57" t="s">
        <v>51</v>
      </c>
      <c r="C175" s="57"/>
      <c r="D175" s="57"/>
      <c r="E175" s="57"/>
      <c r="F175" s="57"/>
      <c r="G175" s="57"/>
      <c r="H175" s="31"/>
      <c r="I175" s="31"/>
      <c r="J175" s="31"/>
      <c r="K175" s="25"/>
    </row>
    <row r="176" spans="1:11" ht="15.75" x14ac:dyDescent="0.25">
      <c r="A176" s="32">
        <v>477</v>
      </c>
      <c r="B176" s="58" t="s">
        <v>36</v>
      </c>
      <c r="C176" s="58"/>
      <c r="D176" s="58"/>
      <c r="E176" s="58"/>
      <c r="F176" s="58">
        <v>250</v>
      </c>
      <c r="G176" s="58"/>
      <c r="H176" s="32">
        <v>2.1</v>
      </c>
      <c r="I176" s="32">
        <v>2.15</v>
      </c>
      <c r="J176" s="32">
        <v>15.75</v>
      </c>
      <c r="K176" s="32">
        <v>90</v>
      </c>
    </row>
    <row r="177" spans="1:11" ht="15.75" x14ac:dyDescent="0.25">
      <c r="A177" s="3" t="s">
        <v>8</v>
      </c>
      <c r="B177" s="47" t="s">
        <v>9</v>
      </c>
      <c r="C177" s="47"/>
      <c r="D177" s="47"/>
      <c r="E177" s="47"/>
      <c r="F177" s="47">
        <v>30</v>
      </c>
      <c r="G177" s="47"/>
      <c r="H177" s="3">
        <v>2.37</v>
      </c>
      <c r="I177" s="3">
        <v>0.3</v>
      </c>
      <c r="J177" s="3">
        <v>0.63</v>
      </c>
      <c r="K177" s="3">
        <v>70.14</v>
      </c>
    </row>
    <row r="178" spans="1:11" ht="15.75" x14ac:dyDescent="0.25">
      <c r="A178" s="3">
        <v>376</v>
      </c>
      <c r="B178" s="47" t="s">
        <v>38</v>
      </c>
      <c r="C178" s="47"/>
      <c r="D178" s="47"/>
      <c r="E178" s="47"/>
      <c r="F178" s="47">
        <v>200</v>
      </c>
      <c r="G178" s="47"/>
      <c r="H178" s="3">
        <v>0.13</v>
      </c>
      <c r="I178" s="3">
        <v>0.7</v>
      </c>
      <c r="J178" s="3">
        <v>13.64</v>
      </c>
      <c r="K178" s="3">
        <v>55.99</v>
      </c>
    </row>
    <row r="179" spans="1:11" ht="15.75" x14ac:dyDescent="0.25">
      <c r="A179" s="3">
        <v>260</v>
      </c>
      <c r="B179" s="47" t="s">
        <v>37</v>
      </c>
      <c r="C179" s="47"/>
      <c r="D179" s="47"/>
      <c r="E179" s="47"/>
      <c r="F179" s="47">
        <v>100</v>
      </c>
      <c r="G179" s="47"/>
      <c r="H179" s="3">
        <v>14.55</v>
      </c>
      <c r="I179" s="3">
        <v>16.79</v>
      </c>
      <c r="J179" s="3">
        <v>2.89</v>
      </c>
      <c r="K179" s="3">
        <v>221</v>
      </c>
    </row>
    <row r="180" spans="1:11" ht="31.5" customHeight="1" x14ac:dyDescent="0.25">
      <c r="A180" s="3">
        <v>202</v>
      </c>
      <c r="B180" s="47" t="s">
        <v>99</v>
      </c>
      <c r="C180" s="47"/>
      <c r="D180" s="47"/>
      <c r="E180" s="47"/>
      <c r="F180" s="47">
        <v>150</v>
      </c>
      <c r="G180" s="47"/>
      <c r="H180" s="3">
        <v>7.54</v>
      </c>
      <c r="I180" s="3">
        <v>0.9</v>
      </c>
      <c r="J180" s="3">
        <v>45.56</v>
      </c>
      <c r="K180" s="3">
        <v>208.4</v>
      </c>
    </row>
    <row r="181" spans="1:11" ht="16.5" thickBot="1" x14ac:dyDescent="0.3">
      <c r="A181" s="26" t="s">
        <v>8</v>
      </c>
      <c r="B181" s="48" t="s">
        <v>94</v>
      </c>
      <c r="C181" s="48"/>
      <c r="D181" s="48"/>
      <c r="E181" s="48"/>
      <c r="F181" s="48">
        <v>40</v>
      </c>
      <c r="G181" s="48"/>
      <c r="H181" s="26">
        <v>2.2400000000000002</v>
      </c>
      <c r="I181" s="26">
        <v>0.44</v>
      </c>
      <c r="J181" s="26">
        <v>0.96</v>
      </c>
      <c r="K181" s="26">
        <v>91.96</v>
      </c>
    </row>
    <row r="182" spans="1:11" ht="15.75" x14ac:dyDescent="0.25">
      <c r="A182" s="34"/>
      <c r="B182" s="56" t="s">
        <v>55</v>
      </c>
      <c r="C182" s="56"/>
      <c r="D182" s="56"/>
      <c r="E182" s="56"/>
      <c r="F182" s="56">
        <f>SUM(F176:G181)</f>
        <v>770</v>
      </c>
      <c r="G182" s="56"/>
      <c r="H182" s="30">
        <f>SUM(H176:H181)</f>
        <v>28.93</v>
      </c>
      <c r="I182" s="30">
        <f t="shared" ref="I182:K182" si="24">SUM(I176:I181)</f>
        <v>21.279999999999998</v>
      </c>
      <c r="J182" s="30">
        <f t="shared" si="24"/>
        <v>79.429999999999993</v>
      </c>
      <c r="K182" s="19">
        <f t="shared" si="24"/>
        <v>737.49</v>
      </c>
    </row>
    <row r="183" spans="1:11" ht="16.5" thickBot="1" x14ac:dyDescent="0.3">
      <c r="A183" s="20"/>
      <c r="B183" s="59" t="s">
        <v>132</v>
      </c>
      <c r="C183" s="59"/>
      <c r="D183" s="57"/>
      <c r="E183" s="57"/>
      <c r="F183" s="57">
        <f>F174+F182</f>
        <v>1350</v>
      </c>
      <c r="G183" s="57"/>
      <c r="H183" s="31">
        <f>H174+H182</f>
        <v>49.55</v>
      </c>
      <c r="I183" s="31">
        <f t="shared" ref="I183:K183" si="25">I174+I182</f>
        <v>40.31</v>
      </c>
      <c r="J183" s="31">
        <f t="shared" si="25"/>
        <v>180.92</v>
      </c>
      <c r="K183" s="25">
        <f t="shared" si="25"/>
        <v>1455.23</v>
      </c>
    </row>
    <row r="184" spans="1:11" ht="32.25" customHeight="1" x14ac:dyDescent="0.25">
      <c r="A184" s="32"/>
      <c r="B184" s="36" t="s">
        <v>21</v>
      </c>
      <c r="C184" s="37"/>
      <c r="D184" s="38"/>
      <c r="E184" s="39"/>
      <c r="F184" s="40">
        <f>(F183+F166+F148+F130+F114+F96+F77+F59+F43+F26)/10</f>
        <v>1289.5999999999999</v>
      </c>
      <c r="G184" s="41"/>
      <c r="H184" s="28">
        <f>(H183+H166+H148+H130+H114+H96+H77+H59+H43+H26)/10</f>
        <v>50.027999999999999</v>
      </c>
      <c r="I184" s="28">
        <f t="shared" ref="I184:K184" si="26">(I183+I166+I148+I130+I114+I96+I77+I59+I43+I26)/10</f>
        <v>49.257000000000005</v>
      </c>
      <c r="J184" s="28">
        <f t="shared" si="26"/>
        <v>164.733</v>
      </c>
      <c r="K184" s="28">
        <f t="shared" si="26"/>
        <v>1476.547</v>
      </c>
    </row>
  </sheetData>
  <mergeCells count="568">
    <mergeCell ref="J115:J116"/>
    <mergeCell ref="K115:K116"/>
    <mergeCell ref="J131:J132"/>
    <mergeCell ref="K131:K132"/>
    <mergeCell ref="J149:J150"/>
    <mergeCell ref="K149:K150"/>
    <mergeCell ref="J167:J168"/>
    <mergeCell ref="K167:K168"/>
    <mergeCell ref="A88:A89"/>
    <mergeCell ref="B88:C89"/>
    <mergeCell ref="D88:E89"/>
    <mergeCell ref="F88:G89"/>
    <mergeCell ref="H88:H89"/>
    <mergeCell ref="I88:I89"/>
    <mergeCell ref="K88:K89"/>
    <mergeCell ref="J97:J98"/>
    <mergeCell ref="K97:K98"/>
    <mergeCell ref="B166:C166"/>
    <mergeCell ref="D166:E166"/>
    <mergeCell ref="F166:G166"/>
    <mergeCell ref="A167:A168"/>
    <mergeCell ref="B167:C168"/>
    <mergeCell ref="D167:E168"/>
    <mergeCell ref="F167:G168"/>
    <mergeCell ref="K60:K61"/>
    <mergeCell ref="B62:C62"/>
    <mergeCell ref="D62:E62"/>
    <mergeCell ref="F62:G62"/>
    <mergeCell ref="A78:A79"/>
    <mergeCell ref="B78:C79"/>
    <mergeCell ref="D78:E79"/>
    <mergeCell ref="F78:G79"/>
    <mergeCell ref="H78:H79"/>
    <mergeCell ref="I78:I79"/>
    <mergeCell ref="J78:J79"/>
    <mergeCell ref="K78:K79"/>
    <mergeCell ref="B72:C72"/>
    <mergeCell ref="D72:E72"/>
    <mergeCell ref="F72:G72"/>
    <mergeCell ref="B73:C73"/>
    <mergeCell ref="D73:E73"/>
    <mergeCell ref="F73:G73"/>
    <mergeCell ref="B74:C74"/>
    <mergeCell ref="D74:E74"/>
    <mergeCell ref="F74:G74"/>
    <mergeCell ref="B69:C69"/>
    <mergeCell ref="D69:E69"/>
    <mergeCell ref="F69:G69"/>
    <mergeCell ref="J60:J61"/>
    <mergeCell ref="B80:C80"/>
    <mergeCell ref="K8:K9"/>
    <mergeCell ref="D10:E10"/>
    <mergeCell ref="F10:G10"/>
    <mergeCell ref="A27:A28"/>
    <mergeCell ref="B27:C28"/>
    <mergeCell ref="D27:E28"/>
    <mergeCell ref="F27:G28"/>
    <mergeCell ref="H27:H28"/>
    <mergeCell ref="I27:I28"/>
    <mergeCell ref="J27:J28"/>
    <mergeCell ref="K27:K28"/>
    <mergeCell ref="B25:C25"/>
    <mergeCell ref="D25:E25"/>
    <mergeCell ref="F25:G25"/>
    <mergeCell ref="B26:C26"/>
    <mergeCell ref="D26:E26"/>
    <mergeCell ref="F26:G26"/>
    <mergeCell ref="B22:C22"/>
    <mergeCell ref="D22:E22"/>
    <mergeCell ref="F22:G22"/>
    <mergeCell ref="B23:C23"/>
    <mergeCell ref="D23:E23"/>
    <mergeCell ref="B29:C29"/>
    <mergeCell ref="D29:E29"/>
    <mergeCell ref="F29:G29"/>
    <mergeCell ref="A60:A61"/>
    <mergeCell ref="B60:C61"/>
    <mergeCell ref="D60:E61"/>
    <mergeCell ref="F60:G61"/>
    <mergeCell ref="H60:H61"/>
    <mergeCell ref="I60:I61"/>
    <mergeCell ref="B6:C7"/>
    <mergeCell ref="D6:E7"/>
    <mergeCell ref="F6:G7"/>
    <mergeCell ref="I6:I7"/>
    <mergeCell ref="J6:J7"/>
    <mergeCell ref="A8:A9"/>
    <mergeCell ref="D8:E9"/>
    <mergeCell ref="F8:G9"/>
    <mergeCell ref="H8:H9"/>
    <mergeCell ref="J8:J9"/>
    <mergeCell ref="B181:C181"/>
    <mergeCell ref="D181:E181"/>
    <mergeCell ref="F181:G181"/>
    <mergeCell ref="B182:C182"/>
    <mergeCell ref="D182:E182"/>
    <mergeCell ref="F182:G182"/>
    <mergeCell ref="B183:C183"/>
    <mergeCell ref="D183:E183"/>
    <mergeCell ref="F183:G183"/>
    <mergeCell ref="B178:C178"/>
    <mergeCell ref="D178:E178"/>
    <mergeCell ref="F178:G178"/>
    <mergeCell ref="B179:C179"/>
    <mergeCell ref="D179:E179"/>
    <mergeCell ref="F179:G179"/>
    <mergeCell ref="B180:C180"/>
    <mergeCell ref="D180:E180"/>
    <mergeCell ref="F180:G180"/>
    <mergeCell ref="B175:C175"/>
    <mergeCell ref="D175:E175"/>
    <mergeCell ref="F175:G175"/>
    <mergeCell ref="B176:C176"/>
    <mergeCell ref="D176:E176"/>
    <mergeCell ref="F176:G176"/>
    <mergeCell ref="B177:C177"/>
    <mergeCell ref="D177:E177"/>
    <mergeCell ref="F177:G177"/>
    <mergeCell ref="B172:C172"/>
    <mergeCell ref="D172:E172"/>
    <mergeCell ref="F172:G172"/>
    <mergeCell ref="B173:C173"/>
    <mergeCell ref="D173:E173"/>
    <mergeCell ref="F173:G173"/>
    <mergeCell ref="B174:C174"/>
    <mergeCell ref="D174:E174"/>
    <mergeCell ref="F174:G174"/>
    <mergeCell ref="B169:C169"/>
    <mergeCell ref="D169:E169"/>
    <mergeCell ref="F169:G169"/>
    <mergeCell ref="B170:C170"/>
    <mergeCell ref="D170:E170"/>
    <mergeCell ref="F170:G170"/>
    <mergeCell ref="B171:C171"/>
    <mergeCell ref="D171:E171"/>
    <mergeCell ref="F171:G171"/>
    <mergeCell ref="H167:H168"/>
    <mergeCell ref="I167:I168"/>
    <mergeCell ref="B163:C163"/>
    <mergeCell ref="D163:E163"/>
    <mergeCell ref="F163:G163"/>
    <mergeCell ref="B164:C164"/>
    <mergeCell ref="D164:E164"/>
    <mergeCell ref="F164:G164"/>
    <mergeCell ref="B165:C165"/>
    <mergeCell ref="D165:E165"/>
    <mergeCell ref="F165:G165"/>
    <mergeCell ref="B160:C160"/>
    <mergeCell ref="D160:E160"/>
    <mergeCell ref="F160:G160"/>
    <mergeCell ref="B161:C161"/>
    <mergeCell ref="D161:E161"/>
    <mergeCell ref="F161:G161"/>
    <mergeCell ref="B162:C162"/>
    <mergeCell ref="D162:E162"/>
    <mergeCell ref="F162:G162"/>
    <mergeCell ref="B157:C157"/>
    <mergeCell ref="D157:E157"/>
    <mergeCell ref="F157:G157"/>
    <mergeCell ref="B158:C158"/>
    <mergeCell ref="D158:E158"/>
    <mergeCell ref="F158:G158"/>
    <mergeCell ref="B159:C159"/>
    <mergeCell ref="D159:E159"/>
    <mergeCell ref="F159:G159"/>
    <mergeCell ref="B154:C154"/>
    <mergeCell ref="D154:E154"/>
    <mergeCell ref="F154:G154"/>
    <mergeCell ref="B155:C155"/>
    <mergeCell ref="D155:E155"/>
    <mergeCell ref="F155:G155"/>
    <mergeCell ref="B156:C156"/>
    <mergeCell ref="D156:E156"/>
    <mergeCell ref="F156:G156"/>
    <mergeCell ref="B151:C151"/>
    <mergeCell ref="D151:E151"/>
    <mergeCell ref="F151:G151"/>
    <mergeCell ref="B152:C152"/>
    <mergeCell ref="D152:E152"/>
    <mergeCell ref="F152:G152"/>
    <mergeCell ref="B153:C153"/>
    <mergeCell ref="D153:E153"/>
    <mergeCell ref="F153:G153"/>
    <mergeCell ref="B148:C148"/>
    <mergeCell ref="D148:E148"/>
    <mergeCell ref="F148:G148"/>
    <mergeCell ref="A149:A150"/>
    <mergeCell ref="B149:C150"/>
    <mergeCell ref="D149:E150"/>
    <mergeCell ref="F149:G150"/>
    <mergeCell ref="H149:H150"/>
    <mergeCell ref="I149:I150"/>
    <mergeCell ref="B145:C145"/>
    <mergeCell ref="D145:E145"/>
    <mergeCell ref="F145:G145"/>
    <mergeCell ref="B146:C146"/>
    <mergeCell ref="D146:E146"/>
    <mergeCell ref="F146:G146"/>
    <mergeCell ref="B147:C147"/>
    <mergeCell ref="D147:E147"/>
    <mergeCell ref="F147:G147"/>
    <mergeCell ref="B142:C142"/>
    <mergeCell ref="D142:E142"/>
    <mergeCell ref="F142:G142"/>
    <mergeCell ref="B143:C143"/>
    <mergeCell ref="D143:E143"/>
    <mergeCell ref="F143:G143"/>
    <mergeCell ref="B144:C144"/>
    <mergeCell ref="D144:E144"/>
    <mergeCell ref="F144:G144"/>
    <mergeCell ref="B139:C139"/>
    <mergeCell ref="D139:E139"/>
    <mergeCell ref="F139:G139"/>
    <mergeCell ref="B140:C140"/>
    <mergeCell ref="D140:E140"/>
    <mergeCell ref="F140:G140"/>
    <mergeCell ref="B141:C141"/>
    <mergeCell ref="D141:E141"/>
    <mergeCell ref="F141:G141"/>
    <mergeCell ref="B136:C136"/>
    <mergeCell ref="D136:E136"/>
    <mergeCell ref="F136:G136"/>
    <mergeCell ref="B137:C137"/>
    <mergeCell ref="D137:E137"/>
    <mergeCell ref="F137:G137"/>
    <mergeCell ref="B138:C138"/>
    <mergeCell ref="D138:E138"/>
    <mergeCell ref="F138:G138"/>
    <mergeCell ref="B133:C133"/>
    <mergeCell ref="D133:E133"/>
    <mergeCell ref="F133:G133"/>
    <mergeCell ref="B134:C134"/>
    <mergeCell ref="D134:E134"/>
    <mergeCell ref="F134:G134"/>
    <mergeCell ref="B135:C135"/>
    <mergeCell ref="D135:E135"/>
    <mergeCell ref="F135:G135"/>
    <mergeCell ref="B130:C130"/>
    <mergeCell ref="D130:E130"/>
    <mergeCell ref="F130:G130"/>
    <mergeCell ref="A131:A132"/>
    <mergeCell ref="B131:C132"/>
    <mergeCell ref="D131:E132"/>
    <mergeCell ref="F131:G132"/>
    <mergeCell ref="H131:H132"/>
    <mergeCell ref="I131:I132"/>
    <mergeCell ref="B127:C127"/>
    <mergeCell ref="D127:E127"/>
    <mergeCell ref="F127:G127"/>
    <mergeCell ref="B128:C128"/>
    <mergeCell ref="D128:E128"/>
    <mergeCell ref="F128:G128"/>
    <mergeCell ref="B129:C129"/>
    <mergeCell ref="D129:E129"/>
    <mergeCell ref="F129:G129"/>
    <mergeCell ref="B124:C124"/>
    <mergeCell ref="D124:E124"/>
    <mergeCell ref="F124:G124"/>
    <mergeCell ref="B125:C125"/>
    <mergeCell ref="D125:E125"/>
    <mergeCell ref="F125:G125"/>
    <mergeCell ref="B126:C126"/>
    <mergeCell ref="D126:E126"/>
    <mergeCell ref="F126:G126"/>
    <mergeCell ref="B121:C121"/>
    <mergeCell ref="D121:E121"/>
    <mergeCell ref="F121:G121"/>
    <mergeCell ref="B122:C122"/>
    <mergeCell ref="D122:E122"/>
    <mergeCell ref="F122:G122"/>
    <mergeCell ref="B123:C123"/>
    <mergeCell ref="D123:E123"/>
    <mergeCell ref="F123:G123"/>
    <mergeCell ref="B118:C118"/>
    <mergeCell ref="D118:E118"/>
    <mergeCell ref="F118:G118"/>
    <mergeCell ref="B119:C119"/>
    <mergeCell ref="D119:E119"/>
    <mergeCell ref="F119:G119"/>
    <mergeCell ref="B120:C120"/>
    <mergeCell ref="D120:E120"/>
    <mergeCell ref="F120:G120"/>
    <mergeCell ref="A115:A116"/>
    <mergeCell ref="B115:C116"/>
    <mergeCell ref="D115:E116"/>
    <mergeCell ref="F115:G116"/>
    <mergeCell ref="H115:H116"/>
    <mergeCell ref="I115:I116"/>
    <mergeCell ref="B117:C117"/>
    <mergeCell ref="D117:E117"/>
    <mergeCell ref="F117:G117"/>
    <mergeCell ref="B112:C112"/>
    <mergeCell ref="D112:E112"/>
    <mergeCell ref="F112:G112"/>
    <mergeCell ref="B113:C113"/>
    <mergeCell ref="D113:E113"/>
    <mergeCell ref="F113:G113"/>
    <mergeCell ref="B114:C114"/>
    <mergeCell ref="D114:E114"/>
    <mergeCell ref="F114:G114"/>
    <mergeCell ref="B109:C109"/>
    <mergeCell ref="D109:E109"/>
    <mergeCell ref="F109:G109"/>
    <mergeCell ref="B110:C110"/>
    <mergeCell ref="D110:E110"/>
    <mergeCell ref="F110:G110"/>
    <mergeCell ref="B111:C111"/>
    <mergeCell ref="D111:E111"/>
    <mergeCell ref="F111:G111"/>
    <mergeCell ref="B106:C106"/>
    <mergeCell ref="D106:E106"/>
    <mergeCell ref="F106:G106"/>
    <mergeCell ref="B107:C107"/>
    <mergeCell ref="D107:E107"/>
    <mergeCell ref="F107:G107"/>
    <mergeCell ref="B108:C108"/>
    <mergeCell ref="D108:E108"/>
    <mergeCell ref="F108:G108"/>
    <mergeCell ref="B103:C103"/>
    <mergeCell ref="D103:E103"/>
    <mergeCell ref="F103:G103"/>
    <mergeCell ref="B104:C104"/>
    <mergeCell ref="D104:E104"/>
    <mergeCell ref="F104:G104"/>
    <mergeCell ref="B105:C105"/>
    <mergeCell ref="D105:E105"/>
    <mergeCell ref="F105:G105"/>
    <mergeCell ref="B100:C100"/>
    <mergeCell ref="D100:E100"/>
    <mergeCell ref="F100:G100"/>
    <mergeCell ref="B101:C101"/>
    <mergeCell ref="D101:E101"/>
    <mergeCell ref="F101:G101"/>
    <mergeCell ref="B102:C102"/>
    <mergeCell ref="D102:E102"/>
    <mergeCell ref="F102:G102"/>
    <mergeCell ref="A97:A98"/>
    <mergeCell ref="B97:C97"/>
    <mergeCell ref="B98:C98"/>
    <mergeCell ref="D97:E98"/>
    <mergeCell ref="F97:G98"/>
    <mergeCell ref="H97:H98"/>
    <mergeCell ref="I97:I98"/>
    <mergeCell ref="B99:C99"/>
    <mergeCell ref="D99:E99"/>
    <mergeCell ref="F99:G99"/>
    <mergeCell ref="B94:C94"/>
    <mergeCell ref="D94:E94"/>
    <mergeCell ref="F94:G94"/>
    <mergeCell ref="B95:C95"/>
    <mergeCell ref="D95:E95"/>
    <mergeCell ref="F95:G95"/>
    <mergeCell ref="B96:C96"/>
    <mergeCell ref="D96:E96"/>
    <mergeCell ref="F96:G96"/>
    <mergeCell ref="B91:C91"/>
    <mergeCell ref="D91:E91"/>
    <mergeCell ref="F91:G91"/>
    <mergeCell ref="B92:C92"/>
    <mergeCell ref="D92:E92"/>
    <mergeCell ref="F92:G92"/>
    <mergeCell ref="B93:C93"/>
    <mergeCell ref="D93:E93"/>
    <mergeCell ref="F93:G93"/>
    <mergeCell ref="D87:E87"/>
    <mergeCell ref="F87:G87"/>
    <mergeCell ref="B90:C90"/>
    <mergeCell ref="D90:E90"/>
    <mergeCell ref="F90:G90"/>
    <mergeCell ref="B81:C81"/>
    <mergeCell ref="D81:E81"/>
    <mergeCell ref="F81:G81"/>
    <mergeCell ref="B82:C82"/>
    <mergeCell ref="D82:E82"/>
    <mergeCell ref="F82:G82"/>
    <mergeCell ref="B83:C83"/>
    <mergeCell ref="D83:E83"/>
    <mergeCell ref="F83:G83"/>
    <mergeCell ref="B84:C84"/>
    <mergeCell ref="D84:E84"/>
    <mergeCell ref="F84:G84"/>
    <mergeCell ref="B85:C85"/>
    <mergeCell ref="D85:E85"/>
    <mergeCell ref="F85:G85"/>
    <mergeCell ref="B86:C86"/>
    <mergeCell ref="D86:E86"/>
    <mergeCell ref="F86:G86"/>
    <mergeCell ref="B87:C87"/>
    <mergeCell ref="D80:E80"/>
    <mergeCell ref="F80:G80"/>
    <mergeCell ref="B75:C75"/>
    <mergeCell ref="D75:E75"/>
    <mergeCell ref="F75:G75"/>
    <mergeCell ref="B76:C76"/>
    <mergeCell ref="D76:E76"/>
    <mergeCell ref="F76:G76"/>
    <mergeCell ref="B77:C77"/>
    <mergeCell ref="D77:E77"/>
    <mergeCell ref="F77:G77"/>
    <mergeCell ref="B70:C70"/>
    <mergeCell ref="D70:E70"/>
    <mergeCell ref="F70:G70"/>
    <mergeCell ref="B71:C71"/>
    <mergeCell ref="D71:E71"/>
    <mergeCell ref="F71:G71"/>
    <mergeCell ref="B66:C66"/>
    <mergeCell ref="D66:E66"/>
    <mergeCell ref="F66:G66"/>
    <mergeCell ref="B67:C67"/>
    <mergeCell ref="D67:E67"/>
    <mergeCell ref="F67:G67"/>
    <mergeCell ref="B68:C68"/>
    <mergeCell ref="D68:E68"/>
    <mergeCell ref="F68:G68"/>
    <mergeCell ref="B63:C63"/>
    <mergeCell ref="D63:E63"/>
    <mergeCell ref="F63:G63"/>
    <mergeCell ref="B64:C64"/>
    <mergeCell ref="D64:E64"/>
    <mergeCell ref="F64:G64"/>
    <mergeCell ref="B65:C65"/>
    <mergeCell ref="D65:E65"/>
    <mergeCell ref="F65:G65"/>
    <mergeCell ref="B57:C57"/>
    <mergeCell ref="D57:E57"/>
    <mergeCell ref="F57:G57"/>
    <mergeCell ref="B58:C58"/>
    <mergeCell ref="D58:E58"/>
    <mergeCell ref="F58:G58"/>
    <mergeCell ref="B59:C59"/>
    <mergeCell ref="D59:E59"/>
    <mergeCell ref="F59:G59"/>
    <mergeCell ref="B54:C54"/>
    <mergeCell ref="D54:E54"/>
    <mergeCell ref="F54:G54"/>
    <mergeCell ref="B55:C55"/>
    <mergeCell ref="D55:E55"/>
    <mergeCell ref="F55:G55"/>
    <mergeCell ref="B56:C56"/>
    <mergeCell ref="D56:E56"/>
    <mergeCell ref="F56:G56"/>
    <mergeCell ref="B51:C51"/>
    <mergeCell ref="D51:E51"/>
    <mergeCell ref="F51:G51"/>
    <mergeCell ref="B52:C52"/>
    <mergeCell ref="D52:E52"/>
    <mergeCell ref="F52:G52"/>
    <mergeCell ref="B53:C53"/>
    <mergeCell ref="D53:E53"/>
    <mergeCell ref="F53:G53"/>
    <mergeCell ref="B48:C48"/>
    <mergeCell ref="D48:E48"/>
    <mergeCell ref="F48:G48"/>
    <mergeCell ref="B49:C49"/>
    <mergeCell ref="D49:E49"/>
    <mergeCell ref="F49:G49"/>
    <mergeCell ref="B50:C50"/>
    <mergeCell ref="D50:E50"/>
    <mergeCell ref="F50:G50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D24:E24"/>
    <mergeCell ref="F24:G24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F23:G23"/>
    <mergeCell ref="B24:C24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D13:E13"/>
    <mergeCell ref="F13:G13"/>
    <mergeCell ref="B14:C14"/>
    <mergeCell ref="D14:E14"/>
    <mergeCell ref="F14:G14"/>
    <mergeCell ref="B15:C15"/>
    <mergeCell ref="D15:E15"/>
    <mergeCell ref="F15:G15"/>
    <mergeCell ref="B12:C12"/>
    <mergeCell ref="B184:C184"/>
    <mergeCell ref="D184:E184"/>
    <mergeCell ref="F184:G184"/>
    <mergeCell ref="J88:J89"/>
    <mergeCell ref="G2:I2"/>
    <mergeCell ref="G3:I3"/>
    <mergeCell ref="A4:I4"/>
    <mergeCell ref="B1:C1"/>
    <mergeCell ref="A5:I5"/>
    <mergeCell ref="A2:C2"/>
    <mergeCell ref="A3:C3"/>
    <mergeCell ref="G1:H1"/>
    <mergeCell ref="H6:H7"/>
    <mergeCell ref="A6:A7"/>
    <mergeCell ref="I8:I9"/>
    <mergeCell ref="B8:C8"/>
    <mergeCell ref="B9:C9"/>
    <mergeCell ref="B10:C10"/>
    <mergeCell ref="B11:C11"/>
    <mergeCell ref="D11:E11"/>
    <mergeCell ref="F11:G11"/>
    <mergeCell ref="D12:E12"/>
    <mergeCell ref="F12:G12"/>
    <mergeCell ref="B13:C1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2023-10-16T08:29:18Z</cp:lastPrinted>
  <dcterms:created xsi:type="dcterms:W3CDTF">2023-07-19T15:37:59Z</dcterms:created>
  <dcterms:modified xsi:type="dcterms:W3CDTF">2023-10-16T08:29:38Z</dcterms:modified>
</cp:coreProperties>
</file>